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11640"/>
  </bookViews>
  <sheets>
    <sheet name="Tabelle1" sheetId="1" r:id="rId1"/>
  </sheets>
  <definedNames>
    <definedName name="_xlnm.Print_Area" localSheetId="0">Tabelle1!$A$1:$Q$69</definedName>
  </definedNames>
  <calcPr calcId="145621"/>
</workbook>
</file>

<file path=xl/calcChain.xml><?xml version="1.0" encoding="utf-8"?>
<calcChain xmlns="http://schemas.openxmlformats.org/spreadsheetml/2006/main">
  <c r="K65" i="1" l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N35" i="1" l="1"/>
  <c r="H43" i="1" l="1"/>
  <c r="J43" i="1"/>
  <c r="J62" i="1"/>
  <c r="J61" i="1"/>
  <c r="J60" i="1"/>
  <c r="J58" i="1"/>
  <c r="J56" i="1"/>
  <c r="J55" i="1"/>
  <c r="J53" i="1"/>
  <c r="J52" i="1"/>
  <c r="J51" i="1"/>
  <c r="J50" i="1"/>
  <c r="J48" i="1"/>
  <c r="J47" i="1"/>
  <c r="J46" i="1"/>
  <c r="J45" i="1"/>
  <c r="J44" i="1"/>
  <c r="J41" i="1"/>
  <c r="H62" i="1"/>
  <c r="H61" i="1"/>
  <c r="H60" i="1"/>
  <c r="H58" i="1"/>
  <c r="H56" i="1"/>
  <c r="H55" i="1"/>
  <c r="H53" i="1"/>
  <c r="H52" i="1"/>
  <c r="H51" i="1"/>
  <c r="H50" i="1"/>
  <c r="H48" i="1"/>
  <c r="H47" i="1"/>
  <c r="H46" i="1"/>
  <c r="H45" i="1"/>
  <c r="H44" i="1"/>
  <c r="H28" i="1"/>
  <c r="H27" i="1"/>
  <c r="H26" i="1"/>
  <c r="H22" i="1"/>
  <c r="H21" i="1"/>
  <c r="H19" i="1"/>
  <c r="H18" i="1"/>
  <c r="H17" i="1"/>
  <c r="H16" i="1"/>
  <c r="H14" i="1"/>
  <c r="H13" i="1"/>
  <c r="H12" i="1"/>
  <c r="H11" i="1"/>
  <c r="H10" i="1"/>
  <c r="H24" i="1"/>
  <c r="J28" i="1"/>
  <c r="J27" i="1"/>
  <c r="J26" i="1"/>
  <c r="J24" i="1"/>
  <c r="J22" i="1"/>
  <c r="J21" i="1"/>
  <c r="J19" i="1"/>
  <c r="J18" i="1"/>
  <c r="J17" i="1"/>
  <c r="J16" i="1"/>
  <c r="J14" i="1"/>
  <c r="J13" i="1"/>
  <c r="J12" i="1"/>
  <c r="J11" i="1"/>
  <c r="J10" i="1"/>
  <c r="N23" i="1"/>
  <c r="M23" i="1"/>
  <c r="L23" i="1"/>
  <c r="N20" i="1"/>
  <c r="M20" i="1"/>
  <c r="L20" i="1"/>
  <c r="O16" i="1"/>
  <c r="O17" i="1"/>
  <c r="O18" i="1"/>
  <c r="O19" i="1"/>
  <c r="O20" i="1" s="1"/>
  <c r="O21" i="1"/>
  <c r="O22" i="1"/>
  <c r="O24" i="1"/>
  <c r="O26" i="1"/>
  <c r="O29" i="1" s="1"/>
  <c r="O27" i="1"/>
  <c r="O28" i="1"/>
  <c r="L15" i="1"/>
  <c r="L29" i="1"/>
  <c r="I15" i="1"/>
  <c r="I20" i="1"/>
  <c r="J20" i="1" s="1"/>
  <c r="I23" i="1"/>
  <c r="I29" i="1"/>
  <c r="J29" i="1"/>
  <c r="G15" i="1"/>
  <c r="G20" i="1"/>
  <c r="G23" i="1"/>
  <c r="G29" i="1"/>
  <c r="H29" i="1" s="1"/>
  <c r="F15" i="1"/>
  <c r="F20" i="1"/>
  <c r="F23" i="1"/>
  <c r="J23" i="1" s="1"/>
  <c r="F29" i="1"/>
  <c r="Q29" i="1"/>
  <c r="P29" i="1"/>
  <c r="N29" i="1"/>
  <c r="M29" i="1"/>
  <c r="Q23" i="1"/>
  <c r="P23" i="1"/>
  <c r="Q20" i="1"/>
  <c r="P20" i="1"/>
  <c r="Q15" i="1"/>
  <c r="P15" i="1"/>
  <c r="N15" i="1"/>
  <c r="M15" i="1"/>
  <c r="Q57" i="1"/>
  <c r="P57" i="1"/>
  <c r="N57" i="1"/>
  <c r="M57" i="1"/>
  <c r="L57" i="1"/>
  <c r="Q54" i="1"/>
  <c r="P54" i="1"/>
  <c r="N54" i="1"/>
  <c r="M54" i="1"/>
  <c r="L54" i="1"/>
  <c r="G49" i="1"/>
  <c r="F49" i="1"/>
  <c r="F59" i="1"/>
  <c r="F64" i="1"/>
  <c r="F65" i="1"/>
  <c r="Q49" i="1"/>
  <c r="P49" i="1"/>
  <c r="N49" i="1"/>
  <c r="M49" i="1"/>
  <c r="L49" i="1"/>
  <c r="I49" i="1"/>
  <c r="Q63" i="1"/>
  <c r="P63" i="1"/>
  <c r="N63" i="1"/>
  <c r="M63" i="1"/>
  <c r="L63" i="1"/>
  <c r="I63" i="1"/>
  <c r="G63" i="1"/>
  <c r="F63" i="1"/>
  <c r="I57" i="1"/>
  <c r="G57" i="1"/>
  <c r="H57" i="1" s="1"/>
  <c r="F57" i="1"/>
  <c r="I54" i="1"/>
  <c r="G54" i="1"/>
  <c r="H54" i="1" s="1"/>
  <c r="F54" i="1"/>
  <c r="R5" i="1"/>
  <c r="Q39" i="1"/>
  <c r="L39" i="1"/>
  <c r="N39" i="1"/>
  <c r="O58" i="1"/>
  <c r="O62" i="1"/>
  <c r="O61" i="1"/>
  <c r="O60" i="1"/>
  <c r="O63" i="1" s="1"/>
  <c r="O56" i="1"/>
  <c r="O55" i="1"/>
  <c r="O57" i="1" s="1"/>
  <c r="O53" i="1"/>
  <c r="O52" i="1"/>
  <c r="O51" i="1"/>
  <c r="O50" i="1"/>
  <c r="O48" i="1"/>
  <c r="O47" i="1"/>
  <c r="O46" i="1"/>
  <c r="O45" i="1"/>
  <c r="O44" i="1"/>
  <c r="O10" i="1"/>
  <c r="O11" i="1"/>
  <c r="O12" i="1"/>
  <c r="O13" i="1"/>
  <c r="O14" i="1"/>
  <c r="L41" i="1"/>
  <c r="O41" i="1"/>
  <c r="O43" i="1"/>
  <c r="F39" i="1"/>
  <c r="F35" i="1"/>
  <c r="G41" i="1"/>
  <c r="E35" i="1"/>
  <c r="K41" i="1"/>
  <c r="I41" i="1"/>
  <c r="H41" i="1"/>
  <c r="H37" i="1"/>
  <c r="D37" i="1"/>
  <c r="H39" i="1"/>
  <c r="A37" i="1"/>
  <c r="G37" i="1"/>
  <c r="J63" i="1"/>
  <c r="J57" i="1"/>
  <c r="H49" i="1" l="1"/>
  <c r="O49" i="1"/>
  <c r="J54" i="1"/>
  <c r="O23" i="1"/>
  <c r="O54" i="1"/>
  <c r="L59" i="1"/>
  <c r="L64" i="1" s="1"/>
  <c r="L65" i="1" s="1"/>
  <c r="L25" i="1"/>
  <c r="L30" i="1" s="1"/>
  <c r="O15" i="1"/>
  <c r="O25" i="1" s="1"/>
  <c r="O30" i="1" s="1"/>
  <c r="I59" i="1"/>
  <c r="I64" i="1" s="1"/>
  <c r="I65" i="1" s="1"/>
  <c r="J49" i="1"/>
  <c r="I25" i="1"/>
  <c r="I30" i="1" s="1"/>
  <c r="J15" i="1"/>
  <c r="H63" i="1"/>
  <c r="G59" i="1"/>
  <c r="H20" i="1"/>
  <c r="H15" i="1"/>
  <c r="G25" i="1"/>
  <c r="H23" i="1"/>
  <c r="F25" i="1"/>
  <c r="O59" i="1" l="1"/>
  <c r="O64" i="1" s="1"/>
  <c r="O65" i="1" s="1"/>
  <c r="J59" i="1"/>
  <c r="J64" i="1" s="1"/>
  <c r="J65" i="1" s="1"/>
  <c r="H59" i="1"/>
  <c r="H64" i="1" s="1"/>
  <c r="H65" i="1" s="1"/>
  <c r="G64" i="1"/>
  <c r="G30" i="1"/>
  <c r="H25" i="1"/>
  <c r="H30" i="1" s="1"/>
  <c r="F30" i="1"/>
  <c r="J30" i="1" s="1"/>
  <c r="J25" i="1"/>
  <c r="G65" i="1" l="1"/>
</calcChain>
</file>

<file path=xl/sharedStrings.xml><?xml version="1.0" encoding="utf-8"?>
<sst xmlns="http://schemas.openxmlformats.org/spreadsheetml/2006/main" count="157" uniqueCount="81">
  <si>
    <t>GA</t>
  </si>
  <si>
    <t>UI Ia</t>
  </si>
  <si>
    <t>Titel 428 84</t>
  </si>
  <si>
    <t>Lohnkosten Betriebsdienstpersonal</t>
  </si>
  <si>
    <t>UI Ib</t>
  </si>
  <si>
    <t>Personalkosten Betriebsdienstpersonal</t>
  </si>
  <si>
    <t>UI II</t>
  </si>
  <si>
    <t>Titel 521 84</t>
  </si>
  <si>
    <t>Ausgaben für Bewirtschaftung Fahrzeuge und Geräte</t>
  </si>
  <si>
    <t>UI III</t>
  </si>
  <si>
    <t>Ausgaben für Grundstücke, Hochbauten, Betriebsanlagen</t>
  </si>
  <si>
    <t>UI IV</t>
  </si>
  <si>
    <t>Unternehmerleistungen im  Winterdienst</t>
  </si>
  <si>
    <t>UI V</t>
  </si>
  <si>
    <t>DA</t>
  </si>
  <si>
    <t>UI VI</t>
  </si>
  <si>
    <t>Titel 780 84</t>
  </si>
  <si>
    <t>UI VIIa</t>
  </si>
  <si>
    <t>elektrotechnische Anlagen</t>
  </si>
  <si>
    <t>UI VIIb</t>
  </si>
  <si>
    <t>UI VIII</t>
  </si>
  <si>
    <t>Titel 811 84</t>
  </si>
  <si>
    <t>Erwerb von Fahrzeugen &gt; 5000 € (brutto)</t>
  </si>
  <si>
    <t>UI IX</t>
  </si>
  <si>
    <t>Titel 812 84</t>
  </si>
  <si>
    <t>Erwerb von Geräten u. Maschinen &gt; 5000 € (brutto)</t>
  </si>
  <si>
    <t>UI X</t>
  </si>
  <si>
    <t>Sonstiges (z.B.: Ablösebeträge, Schäden Dritter)</t>
  </si>
  <si>
    <t>bauliche Unterhaltung</t>
  </si>
  <si>
    <t>P 0055</t>
  </si>
  <si>
    <t>Titel 781 84</t>
  </si>
  <si>
    <t>Titel 521 23</t>
  </si>
  <si>
    <t>Titel 521 24</t>
  </si>
  <si>
    <t>Titel 521 25</t>
  </si>
  <si>
    <t>Titel 521 26</t>
  </si>
  <si>
    <t>Titel 521 27</t>
  </si>
  <si>
    <t>Titel 521 28</t>
  </si>
  <si>
    <t>Titel 811 22</t>
  </si>
  <si>
    <t>Titel 521 29</t>
  </si>
  <si>
    <t>P 0125</t>
  </si>
  <si>
    <t>Titel 741 42</t>
  </si>
  <si>
    <t>Angaben in T€</t>
  </si>
  <si>
    <t>Zeile</t>
  </si>
  <si>
    <t>Zwischensumme UI Ib bis  UI V</t>
  </si>
  <si>
    <t xml:space="preserve">Zwischensumme UI VIII bis UI IX </t>
  </si>
  <si>
    <t xml:space="preserve">Zwischensumme UI VI + UI VIIa + UI VIIb  + UI X </t>
  </si>
  <si>
    <t>* Angabe ist erforderlich, um ordnungsgemäße Buchung des Bundesanteils an den Lohnkosten nachvollziehen zu können</t>
  </si>
  <si>
    <t>Instandsetzungen  (Einzelmaßnahmen und P 0050)</t>
  </si>
  <si>
    <t>Instandsetzungen  (Einzelmaßnahmen und P 0120)</t>
  </si>
  <si>
    <t>Titel 782 84</t>
  </si>
  <si>
    <t>P0120</t>
  </si>
  <si>
    <t>P 0050</t>
  </si>
  <si>
    <t>Verkehrsbeeinflussungs- und Beleuchtungsanlagen sowie Tunnelausstattung</t>
  </si>
  <si>
    <t>Kosten für Liefer- und Unternehmerleistungen der betrieblichen Unterhaltung im Direktaufwand (ohne WD)</t>
  </si>
  <si>
    <t>Baustoffe, Streustoffe für den Winterdienst, Zubehör</t>
  </si>
  <si>
    <t>Summe Instandsetzungen / Sonderzuweisungen</t>
  </si>
  <si>
    <t>Beseitigung von Winterschäden</t>
  </si>
  <si>
    <t>Beseitigung von Hochwasserschäden</t>
  </si>
  <si>
    <t>Land, Kapitel 0706</t>
  </si>
  <si>
    <t xml:space="preserve">Verteilerschlüssel  (Bund/Land/Kreis): </t>
  </si>
  <si>
    <t>Summe UI Ib bis UI X + bauliche Unterhaltung</t>
  </si>
  <si>
    <t>Gesamtsumme (ohne UI Ia)</t>
  </si>
  <si>
    <t xml:space="preserve">Landkreis: </t>
  </si>
  <si>
    <t xml:space="preserve">Monat: </t>
  </si>
  <si>
    <t xml:space="preserve">vstl. Gesamt-
bedarf </t>
  </si>
  <si>
    <t>Übersicht Mittelabfluss</t>
  </si>
  <si>
    <t>Gesamtsumme</t>
  </si>
  <si>
    <t>MBA</t>
  </si>
  <si>
    <t>Ausgaben-
stand
=
Monatsab-schluss SABIS</t>
  </si>
  <si>
    <r>
      <t xml:space="preserve">Summe Lohnkosten alle Baulastträger </t>
    </r>
    <r>
      <rPr>
        <sz val="10"/>
        <rFont val="Arial"/>
        <family val="2"/>
      </rPr>
      <t>*</t>
    </r>
    <r>
      <rPr>
        <sz val="10"/>
        <rFont val="Arial"/>
        <family val="2"/>
      </rPr>
      <t>:</t>
    </r>
  </si>
  <si>
    <t>/</t>
  </si>
  <si>
    <t>tatsächliche Ausgaben</t>
  </si>
  <si>
    <t>verfügbare Mittel des
Land-
kreises</t>
  </si>
  <si>
    <t>zugewie-sene
Haushalts-
mittel</t>
  </si>
  <si>
    <t>voraussicht-lich noch erwarteter Bedarf **</t>
  </si>
  <si>
    <r>
      <t>*</t>
    </r>
    <r>
      <rPr>
        <sz val="8"/>
        <rFont val="Arial"/>
        <family val="2"/>
      </rPr>
      <t>* mit geplanten Mittelabfluß im laufendem Haushaltsjahr</t>
    </r>
  </si>
  <si>
    <r>
      <t xml:space="preserve">Ergebnis Schlussfest-stellung 
Vorjahr
</t>
    </r>
    <r>
      <rPr>
        <sz val="9"/>
        <rFont val="Arial"/>
        <family val="2"/>
      </rPr>
      <t>(Einbuchung SABIS)</t>
    </r>
  </si>
  <si>
    <t>Stand:</t>
  </si>
  <si>
    <t>Bund, Kapitel 1201</t>
  </si>
  <si>
    <t>Titel 812 23</t>
  </si>
  <si>
    <t>Ausgaben 
in %
(bezogen Spalte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</si>
</sst>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\ _€_-;_-@_-"/>
    <numFmt numFmtId="165" formatCode="#,##0.00_ ;[Red]\-#,##0.00\ 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6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Border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/>
    <xf numFmtId="43" fontId="2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10" fillId="0" borderId="0" xfId="0" applyNumberFormat="1" applyFont="1"/>
    <xf numFmtId="43" fontId="0" fillId="0" borderId="0" xfId="0" applyNumberFormat="1" applyAlignment="1">
      <alignment horizontal="right"/>
    </xf>
    <xf numFmtId="43" fontId="1" fillId="0" borderId="0" xfId="0" applyNumberFormat="1" applyFont="1"/>
    <xf numFmtId="43" fontId="1" fillId="0" borderId="0" xfId="2" applyFont="1"/>
    <xf numFmtId="0" fontId="3" fillId="2" borderId="1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0" fillId="0" borderId="0" xfId="0" applyFill="1"/>
    <xf numFmtId="0" fontId="3" fillId="0" borderId="0" xfId="0" applyFont="1" applyFill="1"/>
    <xf numFmtId="43" fontId="7" fillId="4" borderId="2" xfId="2" applyFont="1" applyFill="1" applyBorder="1" applyAlignment="1" applyProtection="1">
      <alignment horizontal="right" vertical="top"/>
      <protection locked="0"/>
    </xf>
    <xf numFmtId="0" fontId="3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" borderId="4" xfId="0" applyFont="1" applyFill="1" applyBorder="1" applyAlignment="1">
      <alignment vertical="center"/>
    </xf>
    <xf numFmtId="43" fontId="6" fillId="0" borderId="0" xfId="2" applyNumberFormat="1" applyFont="1" applyFill="1" applyAlignment="1">
      <alignment horizontal="right"/>
    </xf>
    <xf numFmtId="43" fontId="6" fillId="5" borderId="0" xfId="2" applyNumberFormat="1" applyFont="1" applyFill="1" applyAlignment="1" applyProtection="1">
      <alignment horizontal="right"/>
      <protection locked="0"/>
    </xf>
    <xf numFmtId="43" fontId="3" fillId="3" borderId="1" xfId="2" applyFont="1" applyFill="1" applyBorder="1" applyAlignment="1" applyProtection="1">
      <alignment vertical="top"/>
    </xf>
    <xf numFmtId="43" fontId="7" fillId="0" borderId="5" xfId="0" applyNumberFormat="1" applyFont="1" applyFill="1" applyBorder="1" applyAlignment="1" applyProtection="1">
      <alignment vertical="top"/>
    </xf>
    <xf numFmtId="43" fontId="3" fillId="3" borderId="1" xfId="2" applyNumberFormat="1" applyFont="1" applyFill="1" applyBorder="1" applyAlignment="1" applyProtection="1">
      <alignment vertical="center"/>
    </xf>
    <xf numFmtId="43" fontId="9" fillId="2" borderId="2" xfId="2" applyNumberFormat="1" applyFont="1" applyFill="1" applyBorder="1" applyAlignment="1" applyProtection="1">
      <alignment vertical="top"/>
    </xf>
    <xf numFmtId="43" fontId="3" fillId="2" borderId="2" xfId="2" applyFont="1" applyFill="1" applyBorder="1" applyAlignment="1" applyProtection="1">
      <alignment vertical="top"/>
    </xf>
    <xf numFmtId="43" fontId="3" fillId="2" borderId="1" xfId="2" applyFont="1" applyFill="1" applyBorder="1" applyAlignment="1" applyProtection="1">
      <alignment vertical="top"/>
    </xf>
    <xf numFmtId="43" fontId="3" fillId="2" borderId="1" xfId="2" applyFont="1" applyFill="1" applyBorder="1" applyAlignment="1" applyProtection="1">
      <alignment vertical="center"/>
    </xf>
    <xf numFmtId="0" fontId="12" fillId="0" borderId="0" xfId="0" applyFont="1"/>
    <xf numFmtId="0" fontId="11" fillId="0" borderId="0" xfId="0" applyFont="1"/>
    <xf numFmtId="43" fontId="6" fillId="0" borderId="0" xfId="2" applyNumberFormat="1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Protection="1"/>
    <xf numFmtId="0" fontId="12" fillId="0" borderId="0" xfId="0" applyFont="1" applyFill="1" applyAlignment="1" applyProtection="1"/>
    <xf numFmtId="0" fontId="7" fillId="4" borderId="2" xfId="0" applyFont="1" applyFill="1" applyBorder="1" applyAlignment="1" applyProtection="1">
      <alignment vertical="top"/>
      <protection locked="0"/>
    </xf>
    <xf numFmtId="0" fontId="7" fillId="4" borderId="6" xfId="0" applyFont="1" applyFill="1" applyBorder="1" applyAlignment="1" applyProtection="1">
      <alignment vertical="top"/>
      <protection locked="0"/>
    </xf>
    <xf numFmtId="0" fontId="7" fillId="4" borderId="7" xfId="0" applyFont="1" applyFill="1" applyBorder="1" applyAlignment="1" applyProtection="1">
      <alignment vertical="top"/>
      <protection locked="0"/>
    </xf>
    <xf numFmtId="0" fontId="15" fillId="0" borderId="0" xfId="0" applyFont="1"/>
    <xf numFmtId="0" fontId="0" fillId="3" borderId="8" xfId="0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43" fontId="3" fillId="4" borderId="13" xfId="2" applyFont="1" applyFill="1" applyBorder="1" applyAlignment="1" applyProtection="1">
      <alignment horizontal="center" vertical="top"/>
      <protection locked="0"/>
    </xf>
    <xf numFmtId="43" fontId="3" fillId="4" borderId="13" xfId="0" applyNumberFormat="1" applyFont="1" applyFill="1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0" fillId="2" borderId="8" xfId="0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left"/>
    </xf>
    <xf numFmtId="0" fontId="7" fillId="0" borderId="18" xfId="0" applyFont="1" applyFill="1" applyBorder="1" applyAlignment="1">
      <alignment horizontal="center" vertical="top"/>
    </xf>
    <xf numFmtId="0" fontId="7" fillId="0" borderId="16" xfId="0" applyFont="1" applyBorder="1" applyAlignment="1">
      <alignment vertical="top"/>
    </xf>
    <xf numFmtId="43" fontId="7" fillId="4" borderId="16" xfId="0" applyNumberFormat="1" applyFont="1" applyFill="1" applyBorder="1" applyAlignment="1" applyProtection="1">
      <alignment vertical="top"/>
      <protection locked="0"/>
    </xf>
    <xf numFmtId="43" fontId="7" fillId="4" borderId="16" xfId="2" applyFont="1" applyFill="1" applyBorder="1" applyAlignment="1" applyProtection="1">
      <alignment horizontal="center" vertical="top"/>
      <protection locked="0"/>
    </xf>
    <xf numFmtId="43" fontId="19" fillId="4" borderId="16" xfId="2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43" fontId="7" fillId="4" borderId="2" xfId="0" applyNumberFormat="1" applyFont="1" applyFill="1" applyBorder="1" applyAlignment="1" applyProtection="1">
      <alignment vertical="top"/>
      <protection locked="0"/>
    </xf>
    <xf numFmtId="43" fontId="7" fillId="4" borderId="2" xfId="2" applyFont="1" applyFill="1" applyBorder="1" applyAlignment="1" applyProtection="1">
      <alignment vertical="top"/>
      <protection locked="0"/>
    </xf>
    <xf numFmtId="43" fontId="19" fillId="4" borderId="2" xfId="2" applyFont="1" applyFill="1" applyBorder="1" applyAlignment="1" applyProtection="1">
      <alignment horizontal="right" vertical="top"/>
      <protection locked="0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43" fontId="7" fillId="0" borderId="20" xfId="0" applyNumberFormat="1" applyFont="1" applyFill="1" applyBorder="1" applyAlignment="1" applyProtection="1">
      <alignment vertical="top"/>
    </xf>
    <xf numFmtId="43" fontId="7" fillId="4" borderId="17" xfId="2" applyFont="1" applyFill="1" applyBorder="1" applyAlignment="1" applyProtection="1">
      <alignment vertical="top"/>
      <protection locked="0"/>
    </xf>
    <xf numFmtId="43" fontId="7" fillId="4" borderId="17" xfId="2" applyFont="1" applyFill="1" applyBorder="1" applyAlignment="1" applyProtection="1">
      <alignment horizontal="right" vertical="top"/>
      <protection locked="0"/>
    </xf>
    <xf numFmtId="0" fontId="7" fillId="0" borderId="21" xfId="0" applyFont="1" applyBorder="1" applyAlignment="1">
      <alignment vertical="top"/>
    </xf>
    <xf numFmtId="43" fontId="7" fillId="0" borderId="22" xfId="0" applyNumberFormat="1" applyFont="1" applyFill="1" applyBorder="1" applyAlignment="1" applyProtection="1">
      <alignment vertical="top"/>
    </xf>
    <xf numFmtId="43" fontId="7" fillId="4" borderId="16" xfId="2" applyFont="1" applyFill="1" applyBorder="1" applyAlignment="1" applyProtection="1">
      <alignment vertical="top"/>
      <protection locked="0"/>
    </xf>
    <xf numFmtId="43" fontId="7" fillId="4" borderId="16" xfId="2" applyFont="1" applyFill="1" applyBorder="1" applyAlignment="1" applyProtection="1">
      <alignment horizontal="right" vertical="top"/>
      <protection locked="0"/>
    </xf>
    <xf numFmtId="0" fontId="7" fillId="0" borderId="7" xfId="0" applyFont="1" applyBorder="1" applyAlignment="1">
      <alignment vertical="top"/>
    </xf>
    <xf numFmtId="0" fontId="7" fillId="0" borderId="23" xfId="0" applyFont="1" applyFill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43" fontId="7" fillId="0" borderId="24" xfId="0" applyNumberFormat="1" applyFont="1" applyFill="1" applyBorder="1" applyAlignment="1" applyProtection="1">
      <alignment vertical="top"/>
    </xf>
    <xf numFmtId="43" fontId="7" fillId="4" borderId="6" xfId="2" applyFont="1" applyFill="1" applyBorder="1" applyAlignment="1" applyProtection="1">
      <alignment vertical="top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2" fontId="0" fillId="5" borderId="26" xfId="0" applyNumberFormat="1" applyFill="1" applyBorder="1" applyAlignment="1" applyProtection="1">
      <protection locked="0"/>
    </xf>
    <xf numFmtId="49" fontId="0" fillId="0" borderId="0" xfId="0" quotePrefix="1" applyNumberFormat="1" applyFill="1" applyBorder="1" applyAlignment="1" applyProtection="1">
      <alignment horizontal="center"/>
    </xf>
    <xf numFmtId="165" fontId="3" fillId="0" borderId="0" xfId="0" applyNumberFormat="1" applyFont="1" applyBorder="1"/>
    <xf numFmtId="43" fontId="7" fillId="0" borderId="2" xfId="0" applyNumberFormat="1" applyFont="1" applyFill="1" applyBorder="1" applyAlignment="1" applyProtection="1">
      <alignment vertical="top"/>
    </xf>
    <xf numFmtId="43" fontId="7" fillId="0" borderId="17" xfId="0" applyNumberFormat="1" applyFont="1" applyFill="1" applyBorder="1" applyAlignment="1" applyProtection="1">
      <alignment vertical="top"/>
    </xf>
    <xf numFmtId="2" fontId="0" fillId="0" borderId="26" xfId="0" applyNumberFormat="1" applyFill="1" applyBorder="1" applyAlignment="1" applyProtection="1">
      <alignment horizontal="center"/>
    </xf>
    <xf numFmtId="1" fontId="14" fillId="4" borderId="0" xfId="0" applyNumberFormat="1" applyFont="1" applyFill="1" applyProtection="1">
      <protection locked="0"/>
    </xf>
    <xf numFmtId="0" fontId="1" fillId="2" borderId="15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center" textRotation="90"/>
    </xf>
    <xf numFmtId="0" fontId="1" fillId="0" borderId="26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43" fontId="19" fillId="0" borderId="16" xfId="2" applyFont="1" applyFill="1" applyBorder="1" applyAlignment="1" applyProtection="1">
      <alignment vertical="top"/>
    </xf>
    <xf numFmtId="164" fontId="18" fillId="0" borderId="16" xfId="2" applyNumberFormat="1" applyFont="1" applyBorder="1" applyAlignment="1" applyProtection="1">
      <alignment horizontal="right" vertical="top" indent="1"/>
    </xf>
    <xf numFmtId="43" fontId="19" fillId="0" borderId="2" xfId="2" applyFont="1" applyFill="1" applyBorder="1" applyAlignment="1" applyProtection="1">
      <alignment horizontal="right" vertical="top"/>
    </xf>
    <xf numFmtId="164" fontId="18" fillId="0" borderId="2" xfId="2" applyNumberFormat="1" applyFont="1" applyBorder="1" applyAlignment="1" applyProtection="1">
      <alignment horizontal="right" vertical="top" indent="1"/>
    </xf>
    <xf numFmtId="164" fontId="13" fillId="2" borderId="2" xfId="2" applyNumberFormat="1" applyFont="1" applyFill="1" applyBorder="1" applyAlignment="1" applyProtection="1">
      <alignment horizontal="right" vertical="top" indent="1"/>
    </xf>
    <xf numFmtId="43" fontId="7" fillId="0" borderId="2" xfId="2" applyFont="1" applyFill="1" applyBorder="1" applyAlignment="1" applyProtection="1">
      <alignment horizontal="right" vertical="top"/>
    </xf>
    <xf numFmtId="43" fontId="7" fillId="0" borderId="17" xfId="2" applyFont="1" applyFill="1" applyBorder="1" applyAlignment="1" applyProtection="1">
      <alignment horizontal="right" vertical="top"/>
    </xf>
    <xf numFmtId="164" fontId="18" fillId="0" borderId="17" xfId="2" applyNumberFormat="1" applyFont="1" applyBorder="1" applyAlignment="1" applyProtection="1">
      <alignment horizontal="right" vertical="top" indent="1"/>
    </xf>
    <xf numFmtId="43" fontId="9" fillId="2" borderId="1" xfId="2" applyFont="1" applyFill="1" applyBorder="1" applyAlignment="1" applyProtection="1">
      <alignment horizontal="right" vertical="top"/>
    </xf>
    <xf numFmtId="164" fontId="13" fillId="2" borderId="1" xfId="2" applyNumberFormat="1" applyFont="1" applyFill="1" applyBorder="1" applyAlignment="1" applyProtection="1">
      <alignment horizontal="right" vertical="top" indent="1"/>
    </xf>
    <xf numFmtId="43" fontId="7" fillId="0" borderId="16" xfId="2" applyFont="1" applyFill="1" applyBorder="1" applyAlignment="1" applyProtection="1">
      <alignment horizontal="right" vertical="top"/>
    </xf>
    <xf numFmtId="43" fontId="7" fillId="0" borderId="6" xfId="2" applyFont="1" applyFill="1" applyBorder="1" applyAlignment="1" applyProtection="1">
      <alignment vertical="top"/>
    </xf>
    <xf numFmtId="164" fontId="18" fillId="0" borderId="6" xfId="2" applyNumberFormat="1" applyFont="1" applyBorder="1" applyAlignment="1" applyProtection="1">
      <alignment horizontal="right" vertical="top" indent="1"/>
    </xf>
    <xf numFmtId="0" fontId="16" fillId="2" borderId="15" xfId="0" applyFont="1" applyFill="1" applyBorder="1" applyAlignment="1">
      <alignment horizontal="center" vertical="top" wrapText="1"/>
    </xf>
    <xf numFmtId="43" fontId="9" fillId="3" borderId="2" xfId="2" applyFont="1" applyFill="1" applyBorder="1" applyAlignment="1" applyProtection="1">
      <alignment vertical="top"/>
    </xf>
    <xf numFmtId="43" fontId="3" fillId="3" borderId="2" xfId="2" applyFont="1" applyFill="1" applyBorder="1" applyAlignment="1" applyProtection="1">
      <alignment vertical="top"/>
    </xf>
    <xf numFmtId="43" fontId="3" fillId="3" borderId="1" xfId="2" applyFont="1" applyFill="1" applyBorder="1" applyAlignment="1" applyProtection="1">
      <alignment vertical="center"/>
    </xf>
    <xf numFmtId="43" fontId="3" fillId="0" borderId="13" xfId="0" applyNumberFormat="1" applyFont="1" applyFill="1" applyBorder="1" applyAlignment="1" applyProtection="1">
      <alignment vertical="top"/>
    </xf>
    <xf numFmtId="43" fontId="7" fillId="0" borderId="16" xfId="0" applyNumberFormat="1" applyFont="1" applyFill="1" applyBorder="1" applyAlignment="1" applyProtection="1">
      <alignment vertical="top"/>
    </xf>
    <xf numFmtId="0" fontId="11" fillId="0" borderId="0" xfId="0" applyFont="1" applyAlignment="1"/>
    <xf numFmtId="0" fontId="1" fillId="0" borderId="0" xfId="0" applyFont="1" applyAlignment="1">
      <alignment horizontal="right"/>
    </xf>
    <xf numFmtId="0" fontId="11" fillId="0" borderId="0" xfId="0" applyFont="1" applyFill="1" applyAlignment="1" applyProtection="1"/>
    <xf numFmtId="0" fontId="4" fillId="0" borderId="0" xfId="0" applyFont="1" applyProtection="1"/>
    <xf numFmtId="0" fontId="1" fillId="0" borderId="0" xfId="0" applyFont="1" applyAlignment="1" applyProtection="1">
      <alignment horizontal="right"/>
    </xf>
    <xf numFmtId="0" fontId="15" fillId="0" borderId="0" xfId="0" applyFont="1" applyFill="1" applyAlignment="1" applyProtection="1"/>
    <xf numFmtId="0" fontId="3" fillId="0" borderId="14" xfId="0" applyFont="1" applyBorder="1" applyAlignment="1" applyProtection="1">
      <alignment vertical="top"/>
    </xf>
    <xf numFmtId="43" fontId="9" fillId="2" borderId="2" xfId="2" applyFont="1" applyFill="1" applyBorder="1" applyAlignment="1" applyProtection="1">
      <alignment vertical="top"/>
    </xf>
    <xf numFmtId="43" fontId="3" fillId="0" borderId="13" xfId="2" applyFont="1" applyFill="1" applyBorder="1" applyAlignment="1" applyProtection="1">
      <alignment horizontal="center" vertical="top"/>
    </xf>
    <xf numFmtId="43" fontId="13" fillId="0" borderId="14" xfId="2" applyFont="1" applyBorder="1" applyAlignment="1" applyProtection="1">
      <alignment vertical="top"/>
    </xf>
    <xf numFmtId="164" fontId="13" fillId="2" borderId="1" xfId="2" applyNumberFormat="1" applyFont="1" applyFill="1" applyBorder="1" applyAlignment="1" applyProtection="1">
      <alignment horizontal="right" vertical="center" indent="1"/>
    </xf>
    <xf numFmtId="164" fontId="13" fillId="0" borderId="13" xfId="2" applyNumberFormat="1" applyFont="1" applyBorder="1" applyAlignment="1" applyProtection="1">
      <alignment horizontal="right" vertical="top" indent="1"/>
    </xf>
    <xf numFmtId="43" fontId="9" fillId="3" borderId="2" xfId="2" applyFont="1" applyFill="1" applyBorder="1" applyAlignment="1" applyProtection="1">
      <alignment horizontal="right" vertical="top"/>
    </xf>
    <xf numFmtId="164" fontId="13" fillId="3" borderId="2" xfId="2" applyNumberFormat="1" applyFont="1" applyFill="1" applyBorder="1" applyAlignment="1" applyProtection="1">
      <alignment horizontal="right" vertical="top" indent="1"/>
    </xf>
    <xf numFmtId="43" fontId="3" fillId="3" borderId="2" xfId="2" applyFont="1" applyFill="1" applyBorder="1" applyAlignment="1" applyProtection="1">
      <alignment horizontal="right" vertical="top"/>
    </xf>
    <xf numFmtId="43" fontId="9" fillId="3" borderId="1" xfId="2" applyFont="1" applyFill="1" applyBorder="1" applyAlignment="1" applyProtection="1">
      <alignment horizontal="right" vertical="top"/>
    </xf>
    <xf numFmtId="164" fontId="13" fillId="3" borderId="1" xfId="2" applyNumberFormat="1" applyFont="1" applyFill="1" applyBorder="1" applyAlignment="1" applyProtection="1">
      <alignment horizontal="right" vertical="top" indent="1"/>
    </xf>
    <xf numFmtId="164" fontId="13" fillId="3" borderId="1" xfId="2" applyNumberFormat="1" applyFont="1" applyFill="1" applyBorder="1" applyAlignment="1" applyProtection="1">
      <alignment horizontal="right" vertical="center" indent="1"/>
    </xf>
    <xf numFmtId="43" fontId="9" fillId="3" borderId="2" xfId="2" applyNumberFormat="1" applyFont="1" applyFill="1" applyBorder="1" applyAlignment="1" applyProtection="1">
      <alignment vertical="top"/>
    </xf>
    <xf numFmtId="0" fontId="3" fillId="0" borderId="12" xfId="0" applyFont="1" applyBorder="1" applyAlignment="1">
      <alignment horizontal="center" vertical="top"/>
    </xf>
    <xf numFmtId="0" fontId="7" fillId="3" borderId="33" xfId="0" applyFont="1" applyFill="1" applyBorder="1" applyAlignment="1">
      <alignment horizontal="center" vertical="top"/>
    </xf>
    <xf numFmtId="0" fontId="7" fillId="3" borderId="25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38" xfId="0" applyFont="1" applyFill="1" applyBorder="1" applyAlignment="1">
      <alignment horizontal="center" vertical="top"/>
    </xf>
    <xf numFmtId="0" fontId="7" fillId="2" borderId="47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7" fillId="3" borderId="38" xfId="0" applyFont="1" applyFill="1" applyBorder="1" applyAlignment="1">
      <alignment horizontal="center" vertical="top"/>
    </xf>
    <xf numFmtId="0" fontId="7" fillId="3" borderId="47" xfId="0" applyFont="1" applyFill="1" applyBorder="1" applyAlignment="1">
      <alignment horizontal="center" vertical="top"/>
    </xf>
    <xf numFmtId="0" fontId="11" fillId="4" borderId="0" xfId="0" applyFont="1" applyFill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4" fontId="11" fillId="4" borderId="0" xfId="0" applyNumberFormat="1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14" fontId="11" fillId="0" borderId="0" xfId="0" applyNumberFormat="1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7" fillId="2" borderId="25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33" xfId="0" applyFont="1" applyFill="1" applyBorder="1" applyAlignment="1">
      <alignment horizontal="center" vertical="top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15" fillId="4" borderId="0" xfId="0" applyFont="1" applyFill="1" applyAlignment="1" applyProtection="1">
      <alignment horizontal="left"/>
      <protection locked="0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right"/>
    </xf>
    <xf numFmtId="49" fontId="0" fillId="0" borderId="49" xfId="0" applyNumberFormat="1" applyFill="1" applyBorder="1" applyAlignment="1" applyProtection="1">
      <alignment horizontal="right"/>
    </xf>
    <xf numFmtId="0" fontId="1" fillId="2" borderId="50" xfId="0" applyFont="1" applyFill="1" applyBorder="1" applyAlignment="1">
      <alignment horizontal="center" vertical="top" wrapText="1"/>
    </xf>
    <xf numFmtId="0" fontId="1" fillId="2" borderId="51" xfId="0" applyFont="1" applyFill="1" applyBorder="1" applyAlignment="1">
      <alignment horizontal="center" vertical="top" wrapText="1"/>
    </xf>
    <xf numFmtId="0" fontId="1" fillId="2" borderId="52" xfId="0" applyFont="1" applyFill="1" applyBorder="1" applyAlignment="1">
      <alignment horizontal="center" vertical="top" wrapText="1"/>
    </xf>
    <xf numFmtId="0" fontId="17" fillId="3" borderId="50" xfId="0" applyFont="1" applyFill="1" applyBorder="1" applyAlignment="1">
      <alignment horizontal="center" vertical="top" wrapText="1"/>
    </xf>
    <xf numFmtId="0" fontId="17" fillId="3" borderId="51" xfId="0" applyFont="1" applyFill="1" applyBorder="1" applyAlignment="1">
      <alignment horizontal="center" vertical="top" wrapText="1"/>
    </xf>
    <xf numFmtId="0" fontId="17" fillId="3" borderId="53" xfId="0" applyFont="1" applyFill="1" applyBorder="1" applyAlignment="1">
      <alignment horizontal="center" vertical="top" wrapText="1"/>
    </xf>
    <xf numFmtId="0" fontId="17" fillId="3" borderId="52" xfId="0" applyFont="1" applyFill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" fillId="0" borderId="56" xfId="0" applyFont="1" applyBorder="1" applyAlignment="1">
      <alignment horizontal="center" vertical="top"/>
    </xf>
    <xf numFmtId="0" fontId="3" fillId="0" borderId="54" xfId="0" applyFont="1" applyBorder="1" applyAlignment="1" applyProtection="1">
      <alignment horizontal="center" vertical="top"/>
    </xf>
    <xf numFmtId="0" fontId="3" fillId="0" borderId="55" xfId="0" applyFont="1" applyBorder="1" applyAlignment="1" applyProtection="1">
      <alignment horizontal="center" vertical="top"/>
    </xf>
    <xf numFmtId="0" fontId="3" fillId="0" borderId="57" xfId="0" applyFont="1" applyBorder="1" applyAlignment="1" applyProtection="1">
      <alignment horizontal="center" vertical="top"/>
    </xf>
    <xf numFmtId="43" fontId="19" fillId="4" borderId="35" xfId="2" applyFont="1" applyFill="1" applyBorder="1" applyAlignment="1" applyProtection="1">
      <alignment horizontal="right" vertical="top"/>
      <protection locked="0"/>
    </xf>
    <xf numFmtId="43" fontId="19" fillId="4" borderId="36" xfId="2" applyFont="1" applyFill="1" applyBorder="1" applyAlignment="1" applyProtection="1">
      <alignment horizontal="right" vertical="top"/>
      <protection locked="0"/>
    </xf>
    <xf numFmtId="43" fontId="19" fillId="4" borderId="46" xfId="2" applyFont="1" applyFill="1" applyBorder="1" applyAlignment="1" applyProtection="1">
      <alignment horizontal="right" vertical="top"/>
      <protection locked="0"/>
    </xf>
    <xf numFmtId="43" fontId="19" fillId="4" borderId="7" xfId="2" applyFont="1" applyFill="1" applyBorder="1" applyAlignment="1" applyProtection="1">
      <alignment horizontal="right" vertical="top"/>
      <protection locked="0"/>
    </xf>
    <xf numFmtId="43" fontId="19" fillId="4" borderId="38" xfId="2" applyFont="1" applyFill="1" applyBorder="1" applyAlignment="1" applyProtection="1">
      <alignment horizontal="right" vertical="top"/>
      <protection locked="0"/>
    </xf>
    <xf numFmtId="43" fontId="19" fillId="4" borderId="47" xfId="2" applyFont="1" applyFill="1" applyBorder="1" applyAlignment="1" applyProtection="1">
      <alignment horizontal="right" vertical="top"/>
      <protection locked="0"/>
    </xf>
    <xf numFmtId="0" fontId="1" fillId="2" borderId="53" xfId="0" applyFont="1" applyFill="1" applyBorder="1" applyAlignment="1">
      <alignment horizontal="center" vertical="top" wrapText="1"/>
    </xf>
    <xf numFmtId="43" fontId="19" fillId="0" borderId="35" xfId="2" applyFont="1" applyBorder="1" applyAlignment="1" applyProtection="1">
      <alignment horizontal="right" vertical="top"/>
    </xf>
    <xf numFmtId="43" fontId="19" fillId="0" borderId="36" xfId="2" applyFont="1" applyBorder="1" applyAlignment="1" applyProtection="1">
      <alignment horizontal="right" vertical="top"/>
    </xf>
    <xf numFmtId="43" fontId="19" fillId="0" borderId="37" xfId="2" applyFont="1" applyBorder="1" applyAlignment="1" applyProtection="1">
      <alignment horizontal="right" vertical="top"/>
    </xf>
    <xf numFmtId="43" fontId="19" fillId="0" borderId="7" xfId="2" applyFont="1" applyBorder="1" applyAlignment="1" applyProtection="1">
      <alignment horizontal="right" vertical="top"/>
    </xf>
    <xf numFmtId="43" fontId="19" fillId="0" borderId="38" xfId="2" applyFont="1" applyBorder="1" applyAlignment="1" applyProtection="1">
      <alignment horizontal="right" vertical="top"/>
    </xf>
    <xf numFmtId="43" fontId="19" fillId="0" borderId="39" xfId="2" applyFont="1" applyBorder="1" applyAlignment="1" applyProtection="1">
      <alignment horizontal="right" vertical="top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3" fontId="3" fillId="2" borderId="7" xfId="2" applyFont="1" applyFill="1" applyBorder="1" applyAlignment="1" applyProtection="1">
      <alignment horizontal="right" vertical="top"/>
    </xf>
    <xf numFmtId="43" fontId="3" fillId="2" borderId="38" xfId="2" applyFont="1" applyFill="1" applyBorder="1" applyAlignment="1" applyProtection="1">
      <alignment horizontal="right" vertical="top"/>
    </xf>
    <xf numFmtId="43" fontId="3" fillId="2" borderId="47" xfId="2" applyFont="1" applyFill="1" applyBorder="1" applyAlignment="1" applyProtection="1">
      <alignment horizontal="right" vertical="top"/>
    </xf>
    <xf numFmtId="43" fontId="3" fillId="2" borderId="33" xfId="2" applyFont="1" applyFill="1" applyBorder="1" applyAlignment="1" applyProtection="1">
      <alignment horizontal="right" vertical="top"/>
    </xf>
    <xf numFmtId="43" fontId="3" fillId="2" borderId="25" xfId="2" applyFont="1" applyFill="1" applyBorder="1" applyAlignment="1" applyProtection="1">
      <alignment horizontal="right" vertical="top"/>
    </xf>
    <xf numFmtId="43" fontId="3" fillId="2" borderId="4" xfId="2" applyFont="1" applyFill="1" applyBorder="1" applyAlignment="1" applyProtection="1">
      <alignment horizontal="right" vertical="top"/>
    </xf>
    <xf numFmtId="43" fontId="3" fillId="2" borderId="33" xfId="2" applyFont="1" applyFill="1" applyBorder="1" applyAlignment="1" applyProtection="1">
      <alignment horizontal="right" vertical="center"/>
    </xf>
    <xf numFmtId="43" fontId="3" fillId="2" borderId="25" xfId="2" applyFont="1" applyFill="1" applyBorder="1" applyAlignment="1" applyProtection="1">
      <alignment horizontal="right" vertical="center"/>
    </xf>
    <xf numFmtId="43" fontId="3" fillId="2" borderId="4" xfId="2" applyFont="1" applyFill="1" applyBorder="1" applyAlignment="1" applyProtection="1">
      <alignment horizontal="right" vertical="center"/>
    </xf>
    <xf numFmtId="43" fontId="19" fillId="4" borderId="40" xfId="2" applyFont="1" applyFill="1" applyBorder="1" applyAlignment="1" applyProtection="1">
      <alignment horizontal="right" vertical="top"/>
      <protection locked="0"/>
    </xf>
    <xf numFmtId="43" fontId="19" fillId="4" borderId="41" xfId="2" applyFont="1" applyFill="1" applyBorder="1" applyAlignment="1" applyProtection="1">
      <alignment horizontal="right" vertical="top"/>
      <protection locked="0"/>
    </xf>
    <xf numFmtId="43" fontId="19" fillId="4" borderId="48" xfId="2" applyFont="1" applyFill="1" applyBorder="1" applyAlignment="1" applyProtection="1">
      <alignment horizontal="right" vertical="top"/>
      <protection locked="0"/>
    </xf>
    <xf numFmtId="43" fontId="7" fillId="4" borderId="40" xfId="0" applyNumberFormat="1" applyFont="1" applyFill="1" applyBorder="1" applyAlignment="1" applyProtection="1">
      <alignment horizontal="right" vertical="top"/>
      <protection locked="0"/>
    </xf>
    <xf numFmtId="43" fontId="7" fillId="4" borderId="41" xfId="0" applyNumberFormat="1" applyFont="1" applyFill="1" applyBorder="1" applyAlignment="1" applyProtection="1">
      <alignment horizontal="right" vertical="top"/>
      <protection locked="0"/>
    </xf>
    <xf numFmtId="43" fontId="7" fillId="4" borderId="48" xfId="0" applyNumberFormat="1" applyFont="1" applyFill="1" applyBorder="1" applyAlignment="1" applyProtection="1">
      <alignment horizontal="right" vertical="top"/>
      <protection locked="0"/>
    </xf>
    <xf numFmtId="2" fontId="0" fillId="0" borderId="28" xfId="0" applyNumberFormat="1" applyFill="1" applyBorder="1" applyAlignment="1" applyProtection="1">
      <alignment horizontal="center"/>
    </xf>
    <xf numFmtId="2" fontId="0" fillId="0" borderId="30" xfId="0" applyNumberFormat="1" applyFill="1" applyBorder="1" applyAlignment="1" applyProtection="1">
      <alignment horizontal="center"/>
    </xf>
    <xf numFmtId="43" fontId="9" fillId="3" borderId="7" xfId="2" applyFont="1" applyFill="1" applyBorder="1" applyAlignment="1" applyProtection="1">
      <alignment horizontal="right" vertical="top"/>
    </xf>
    <xf numFmtId="43" fontId="9" fillId="3" borderId="38" xfId="2" applyFont="1" applyFill="1" applyBorder="1" applyAlignment="1" applyProtection="1">
      <alignment horizontal="right" vertical="top"/>
    </xf>
    <xf numFmtId="43" fontId="9" fillId="3" borderId="47" xfId="2" applyFont="1" applyFill="1" applyBorder="1" applyAlignment="1" applyProtection="1">
      <alignment horizontal="right" vertical="top"/>
    </xf>
    <xf numFmtId="43" fontId="9" fillId="3" borderId="39" xfId="2" applyFont="1" applyFill="1" applyBorder="1" applyAlignment="1" applyProtection="1">
      <alignment horizontal="right" vertical="top"/>
    </xf>
    <xf numFmtId="43" fontId="3" fillId="3" borderId="33" xfId="2" applyFont="1" applyFill="1" applyBorder="1" applyAlignment="1" applyProtection="1">
      <alignment horizontal="right" vertical="center"/>
    </xf>
    <xf numFmtId="43" fontId="3" fillId="3" borderId="25" xfId="2" applyFont="1" applyFill="1" applyBorder="1" applyAlignment="1" applyProtection="1">
      <alignment horizontal="right" vertical="center"/>
    </xf>
    <xf numFmtId="43" fontId="3" fillId="3" borderId="4" xfId="2" applyFont="1" applyFill="1" applyBorder="1" applyAlignment="1" applyProtection="1">
      <alignment horizontal="right" vertical="center"/>
    </xf>
    <xf numFmtId="43" fontId="3" fillId="4" borderId="12" xfId="0" applyNumberFormat="1" applyFont="1" applyFill="1" applyBorder="1" applyAlignment="1" applyProtection="1">
      <alignment horizontal="right" vertical="top"/>
      <protection locked="0"/>
    </xf>
    <xf numFmtId="43" fontId="3" fillId="4" borderId="43" xfId="0" applyNumberFormat="1" applyFont="1" applyFill="1" applyBorder="1" applyAlignment="1" applyProtection="1">
      <alignment horizontal="right" vertical="top"/>
      <protection locked="0"/>
    </xf>
    <xf numFmtId="43" fontId="3" fillId="4" borderId="44" xfId="0" applyNumberFormat="1" applyFont="1" applyFill="1" applyBorder="1" applyAlignment="1" applyProtection="1">
      <alignment horizontal="right" vertical="top"/>
      <protection locked="0"/>
    </xf>
    <xf numFmtId="43" fontId="3" fillId="0" borderId="12" xfId="0" applyNumberFormat="1" applyFont="1" applyBorder="1" applyAlignment="1" applyProtection="1">
      <alignment horizontal="right" vertical="top"/>
    </xf>
    <xf numFmtId="43" fontId="3" fillId="0" borderId="43" xfId="0" applyNumberFormat="1" applyFont="1" applyBorder="1" applyAlignment="1" applyProtection="1">
      <alignment horizontal="right" vertical="top"/>
    </xf>
    <xf numFmtId="43" fontId="3" fillId="0" borderId="45" xfId="0" applyNumberFormat="1" applyFont="1" applyBorder="1" applyAlignment="1" applyProtection="1">
      <alignment horizontal="right" vertical="top"/>
    </xf>
    <xf numFmtId="43" fontId="3" fillId="3" borderId="34" xfId="2" applyFont="1" applyFill="1" applyBorder="1" applyAlignment="1" applyProtection="1">
      <alignment horizontal="right" vertical="center"/>
    </xf>
    <xf numFmtId="43" fontId="3" fillId="3" borderId="33" xfId="2" applyFont="1" applyFill="1" applyBorder="1" applyAlignment="1" applyProtection="1">
      <alignment horizontal="right" vertical="top"/>
    </xf>
    <xf numFmtId="43" fontId="3" fillId="3" borderId="25" xfId="2" applyFont="1" applyFill="1" applyBorder="1" applyAlignment="1" applyProtection="1">
      <alignment horizontal="right" vertical="top"/>
    </xf>
    <xf numFmtId="43" fontId="3" fillId="3" borderId="4" xfId="2" applyFont="1" applyFill="1" applyBorder="1" applyAlignment="1" applyProtection="1">
      <alignment horizontal="right" vertical="top"/>
    </xf>
    <xf numFmtId="43" fontId="3" fillId="3" borderId="34" xfId="2" applyFont="1" applyFill="1" applyBorder="1" applyAlignment="1" applyProtection="1">
      <alignment horizontal="right" vertical="top"/>
    </xf>
    <xf numFmtId="43" fontId="7" fillId="4" borderId="7" xfId="2" applyFont="1" applyFill="1" applyBorder="1" applyAlignment="1" applyProtection="1">
      <alignment horizontal="right" vertical="top"/>
      <protection locked="0"/>
    </xf>
    <xf numFmtId="43" fontId="7" fillId="4" borderId="38" xfId="2" applyFont="1" applyFill="1" applyBorder="1" applyAlignment="1" applyProtection="1">
      <alignment horizontal="right" vertical="top"/>
      <protection locked="0"/>
    </xf>
    <xf numFmtId="43" fontId="7" fillId="4" borderId="47" xfId="2" applyFont="1" applyFill="1" applyBorder="1" applyAlignment="1" applyProtection="1">
      <alignment horizontal="right" vertical="top"/>
      <protection locked="0"/>
    </xf>
    <xf numFmtId="43" fontId="19" fillId="0" borderId="40" xfId="2" applyFont="1" applyBorder="1" applyAlignment="1" applyProtection="1">
      <alignment horizontal="right" vertical="top"/>
    </xf>
    <xf numFmtId="43" fontId="19" fillId="0" borderId="41" xfId="2" applyFont="1" applyBorder="1" applyAlignment="1" applyProtection="1">
      <alignment horizontal="right" vertical="top"/>
    </xf>
    <xf numFmtId="43" fontId="19" fillId="0" borderId="42" xfId="2" applyFont="1" applyBorder="1" applyAlignment="1" applyProtection="1">
      <alignment horizontal="right" vertical="top"/>
    </xf>
    <xf numFmtId="43" fontId="3" fillId="3" borderId="7" xfId="2" applyFont="1" applyFill="1" applyBorder="1" applyAlignment="1" applyProtection="1">
      <alignment horizontal="right" vertical="top"/>
    </xf>
    <xf numFmtId="43" fontId="3" fillId="3" borderId="38" xfId="2" applyFont="1" applyFill="1" applyBorder="1" applyAlignment="1" applyProtection="1">
      <alignment horizontal="right" vertical="top"/>
    </xf>
    <xf numFmtId="43" fontId="3" fillId="3" borderId="47" xfId="2" applyFont="1" applyFill="1" applyBorder="1" applyAlignment="1" applyProtection="1">
      <alignment horizontal="right" vertical="top"/>
    </xf>
    <xf numFmtId="43" fontId="3" fillId="3" borderId="39" xfId="2" applyFont="1" applyFill="1" applyBorder="1" applyAlignment="1" applyProtection="1">
      <alignment horizontal="right" vertical="top"/>
    </xf>
    <xf numFmtId="2" fontId="0" fillId="5" borderId="28" xfId="0" applyNumberFormat="1" applyFill="1" applyBorder="1" applyAlignment="1" applyProtection="1">
      <alignment horizontal="center"/>
      <protection locked="0"/>
    </xf>
    <xf numFmtId="2" fontId="0" fillId="5" borderId="30" xfId="0" applyNumberFormat="1" applyFill="1" applyBorder="1" applyAlignment="1" applyProtection="1">
      <alignment horizontal="center"/>
      <protection locked="0"/>
    </xf>
    <xf numFmtId="2" fontId="20" fillId="0" borderId="32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43" fontId="3" fillId="2" borderId="34" xfId="2" applyFont="1" applyFill="1" applyBorder="1" applyAlignment="1" applyProtection="1">
      <alignment horizontal="right" vertical="top"/>
    </xf>
    <xf numFmtId="43" fontId="3" fillId="2" borderId="33" xfId="2" applyFont="1" applyFill="1" applyBorder="1" applyAlignment="1" applyProtection="1">
      <alignment vertical="center"/>
    </xf>
    <xf numFmtId="43" fontId="3" fillId="2" borderId="25" xfId="2" applyFont="1" applyFill="1" applyBorder="1" applyAlignment="1" applyProtection="1">
      <alignment vertical="center"/>
    </xf>
    <xf numFmtId="43" fontId="3" fillId="2" borderId="34" xfId="2" applyFont="1" applyFill="1" applyBorder="1" applyAlignment="1" applyProtection="1">
      <alignment vertical="center"/>
    </xf>
    <xf numFmtId="43" fontId="3" fillId="2" borderId="39" xfId="2" applyFont="1" applyFill="1" applyBorder="1" applyAlignment="1" applyProtection="1">
      <alignment horizontal="right" vertical="top"/>
    </xf>
    <xf numFmtId="43" fontId="9" fillId="2" borderId="7" xfId="2" applyFont="1" applyFill="1" applyBorder="1" applyAlignment="1" applyProtection="1">
      <alignment horizontal="right" vertical="top"/>
    </xf>
    <xf numFmtId="43" fontId="9" fillId="2" borderId="38" xfId="2" applyFont="1" applyFill="1" applyBorder="1" applyAlignment="1" applyProtection="1">
      <alignment horizontal="right" vertical="top"/>
    </xf>
    <xf numFmtId="43" fontId="9" fillId="2" borderId="39" xfId="2" applyFont="1" applyFill="1" applyBorder="1" applyAlignment="1" applyProtection="1">
      <alignment horizontal="right" vertical="top"/>
    </xf>
    <xf numFmtId="43" fontId="9" fillId="2" borderId="47" xfId="2" applyFont="1" applyFill="1" applyBorder="1" applyAlignment="1" applyProtection="1">
      <alignment horizontal="right" vertical="top"/>
    </xf>
  </cellXfs>
  <cellStyles count="3">
    <cellStyle name="Euro" xfId="1"/>
    <cellStyle name="Komma" xfId="2" builtinId="3"/>
    <cellStyle name="Standard" xfId="0" builtinId="0"/>
  </cellStyles>
  <dxfs count="2"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9525</xdr:rowOff>
    </xdr:from>
    <xdr:to>
      <xdr:col>21</xdr:col>
      <xdr:colOff>9525</xdr:colOff>
      <xdr:row>0</xdr:row>
      <xdr:rowOff>209550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791825" y="9525"/>
          <a:ext cx="29241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Alle Eingabefelder sind gelb hinterlegt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Normal="100" workbookViewId="0">
      <selection activeCell="D5" sqref="D5"/>
    </sheetView>
  </sheetViews>
  <sheetFormatPr baseColWidth="10" defaultRowHeight="12.75" x14ac:dyDescent="0.2"/>
  <cols>
    <col min="1" max="1" width="3.7109375" customWidth="1"/>
    <col min="2" max="2" width="6.5703125" customWidth="1"/>
    <col min="3" max="3" width="6" customWidth="1"/>
    <col min="4" max="4" width="10.5703125" customWidth="1"/>
    <col min="5" max="5" width="47.7109375" customWidth="1"/>
    <col min="6" max="11" width="10.5703125" customWidth="1"/>
    <col min="12" max="12" width="5.7109375" customWidth="1"/>
    <col min="13" max="13" width="1.42578125" customWidth="1"/>
    <col min="14" max="15" width="3.7109375" customWidth="1"/>
    <col min="16" max="16" width="1.42578125" customWidth="1"/>
    <col min="17" max="17" width="5.7109375" customWidth="1"/>
    <col min="18" max="18" width="11.7109375" customWidth="1"/>
    <col min="26" max="26" width="5.7109375" customWidth="1"/>
  </cols>
  <sheetData>
    <row r="1" spans="1:19" s="2" customFormat="1" ht="18" x14ac:dyDescent="0.25">
      <c r="D1" s="3"/>
      <c r="E1" s="43" t="s">
        <v>65</v>
      </c>
      <c r="F1" s="103"/>
      <c r="L1" s="130" t="s">
        <v>77</v>
      </c>
      <c r="M1" s="131"/>
      <c r="N1" s="160"/>
      <c r="O1" s="161"/>
      <c r="P1" s="161"/>
      <c r="Q1" s="161"/>
    </row>
    <row r="2" spans="1:19" s="4" customFormat="1" ht="11.25" x14ac:dyDescent="0.2"/>
    <row r="3" spans="1:19" s="39" customFormat="1" ht="16.5" x14ac:dyDescent="0.25">
      <c r="A3" s="45" t="s">
        <v>62</v>
      </c>
      <c r="D3" s="158"/>
      <c r="E3" s="170"/>
      <c r="G3" s="45" t="s">
        <v>63</v>
      </c>
      <c r="H3" s="158"/>
      <c r="I3" s="158"/>
      <c r="J3" s="134"/>
      <c r="K3" s="46"/>
      <c r="L3" s="50" t="s">
        <v>41</v>
      </c>
      <c r="M3" s="50"/>
      <c r="N3" s="50"/>
      <c r="O3" s="50"/>
      <c r="P3" s="50"/>
    </row>
    <row r="4" spans="1:19" s="4" customFormat="1" ht="8.1" customHeight="1" x14ac:dyDescent="0.2">
      <c r="C4" s="6"/>
      <c r="E4" s="6"/>
      <c r="F4" s="6"/>
      <c r="G4" s="6"/>
    </row>
    <row r="5" spans="1:19" x14ac:dyDescent="0.2">
      <c r="A5" s="24"/>
      <c r="B5" s="24"/>
      <c r="C5" s="24"/>
      <c r="D5" s="24"/>
      <c r="E5" s="42" t="s">
        <v>69</v>
      </c>
      <c r="F5" s="31"/>
      <c r="G5" s="41"/>
      <c r="H5" s="174" t="s">
        <v>59</v>
      </c>
      <c r="I5" s="174"/>
      <c r="J5" s="174"/>
      <c r="K5" s="175"/>
      <c r="L5" s="97">
        <v>0</v>
      </c>
      <c r="M5" s="98" t="s">
        <v>70</v>
      </c>
      <c r="N5" s="251">
        <v>0</v>
      </c>
      <c r="O5" s="252"/>
      <c r="P5" s="98" t="s">
        <v>70</v>
      </c>
      <c r="Q5" s="97">
        <v>0</v>
      </c>
      <c r="R5" s="253" t="str">
        <f>IF((L5+N5+Q5)=100,(L5+N5+Q5),"Summe ist nicht 100 %")</f>
        <v>Summe ist nicht 100 %</v>
      </c>
      <c r="S5" s="254"/>
    </row>
    <row r="6" spans="1:19" ht="8.1" customHeight="1" thickBot="1" x14ac:dyDescent="0.25">
      <c r="C6" s="25"/>
      <c r="D6" s="25"/>
    </row>
    <row r="7" spans="1:19" ht="76.5" customHeight="1" x14ac:dyDescent="0.2">
      <c r="A7" s="65" t="s">
        <v>42</v>
      </c>
      <c r="B7" s="171" t="s">
        <v>58</v>
      </c>
      <c r="C7" s="172"/>
      <c r="D7" s="172"/>
      <c r="E7" s="173"/>
      <c r="F7" s="104" t="s">
        <v>76</v>
      </c>
      <c r="G7" s="104" t="s">
        <v>73</v>
      </c>
      <c r="H7" s="104" t="s">
        <v>72</v>
      </c>
      <c r="I7" s="104" t="s">
        <v>68</v>
      </c>
      <c r="J7" s="104" t="s">
        <v>71</v>
      </c>
      <c r="K7" s="123" t="s">
        <v>80</v>
      </c>
      <c r="L7" s="176" t="s">
        <v>74</v>
      </c>
      <c r="M7" s="177"/>
      <c r="N7" s="195"/>
      <c r="O7" s="176" t="s">
        <v>64</v>
      </c>
      <c r="P7" s="177"/>
      <c r="Q7" s="178"/>
    </row>
    <row r="8" spans="1:19" s="24" customFormat="1" ht="13.5" customHeight="1" x14ac:dyDescent="0.2">
      <c r="A8" s="105"/>
      <c r="B8" s="107">
        <v>1</v>
      </c>
      <c r="C8" s="107">
        <v>2</v>
      </c>
      <c r="D8" s="107">
        <v>3</v>
      </c>
      <c r="E8" s="107">
        <v>4</v>
      </c>
      <c r="F8" s="106">
        <v>5</v>
      </c>
      <c r="G8" s="106">
        <v>6</v>
      </c>
      <c r="H8" s="106">
        <v>7</v>
      </c>
      <c r="I8" s="106">
        <v>8</v>
      </c>
      <c r="J8" s="106">
        <v>9</v>
      </c>
      <c r="K8" s="108">
        <v>10</v>
      </c>
      <c r="L8" s="202">
        <v>11</v>
      </c>
      <c r="M8" s="203"/>
      <c r="N8" s="204"/>
      <c r="O8" s="202">
        <v>12</v>
      </c>
      <c r="P8" s="203"/>
      <c r="Q8" s="205"/>
    </row>
    <row r="9" spans="1:19" ht="13.5" customHeight="1" thickBot="1" x14ac:dyDescent="0.25">
      <c r="A9" s="58">
        <v>1</v>
      </c>
      <c r="B9" s="59" t="s">
        <v>0</v>
      </c>
      <c r="C9" s="60" t="s">
        <v>1</v>
      </c>
      <c r="D9" s="148" t="s">
        <v>2</v>
      </c>
      <c r="E9" s="60" t="s">
        <v>3</v>
      </c>
      <c r="F9" s="64"/>
      <c r="G9" s="61" t="s">
        <v>67</v>
      </c>
      <c r="H9" s="135"/>
      <c r="I9" s="62">
        <v>0</v>
      </c>
      <c r="J9" s="137"/>
      <c r="K9" s="138"/>
      <c r="L9" s="183"/>
      <c r="M9" s="184"/>
      <c r="N9" s="185"/>
      <c r="O9" s="186"/>
      <c r="P9" s="187"/>
      <c r="Q9" s="188"/>
    </row>
    <row r="10" spans="1:19" x14ac:dyDescent="0.2">
      <c r="A10" s="69">
        <v>2</v>
      </c>
      <c r="B10" s="70" t="s">
        <v>0</v>
      </c>
      <c r="C10" s="70" t="s">
        <v>4</v>
      </c>
      <c r="D10" s="70" t="s">
        <v>7</v>
      </c>
      <c r="E10" s="70" t="s">
        <v>5</v>
      </c>
      <c r="F10" s="71">
        <v>0</v>
      </c>
      <c r="G10" s="72">
        <v>0</v>
      </c>
      <c r="H10" s="128">
        <f t="shared" ref="H10:H23" si="0">-F10+G10</f>
        <v>0</v>
      </c>
      <c r="I10" s="73">
        <v>0</v>
      </c>
      <c r="J10" s="110">
        <f>-F10+I10</f>
        <v>0</v>
      </c>
      <c r="K10" s="111">
        <f>IF(ISERROR(I10/G10*100),0,I10/G10*100)</f>
        <v>0</v>
      </c>
      <c r="L10" s="189">
        <v>0</v>
      </c>
      <c r="M10" s="190"/>
      <c r="N10" s="191"/>
      <c r="O10" s="196">
        <f>I10+L10</f>
        <v>0</v>
      </c>
      <c r="P10" s="197"/>
      <c r="Q10" s="198"/>
    </row>
    <row r="11" spans="1:19" x14ac:dyDescent="0.2">
      <c r="A11" s="74">
        <v>3</v>
      </c>
      <c r="B11" s="75" t="s">
        <v>0</v>
      </c>
      <c r="C11" s="75" t="s">
        <v>6</v>
      </c>
      <c r="D11" s="75" t="s">
        <v>7</v>
      </c>
      <c r="E11" s="75" t="s">
        <v>8</v>
      </c>
      <c r="F11" s="76">
        <v>0</v>
      </c>
      <c r="G11" s="77">
        <v>0</v>
      </c>
      <c r="H11" s="100">
        <f t="shared" si="0"/>
        <v>0</v>
      </c>
      <c r="I11" s="78">
        <v>0</v>
      </c>
      <c r="J11" s="112">
        <f t="shared" ref="J11:J30" si="1">-F11+I11</f>
        <v>0</v>
      </c>
      <c r="K11" s="113">
        <f t="shared" ref="K11:K30" si="2">IF(ISERROR(I11/G11*100),0,I11/G11*100)</f>
        <v>0</v>
      </c>
      <c r="L11" s="192">
        <v>0</v>
      </c>
      <c r="M11" s="193"/>
      <c r="N11" s="194"/>
      <c r="O11" s="199">
        <f>I11+L11</f>
        <v>0</v>
      </c>
      <c r="P11" s="200"/>
      <c r="Q11" s="201"/>
    </row>
    <row r="12" spans="1:19" x14ac:dyDescent="0.2">
      <c r="A12" s="74">
        <v>4</v>
      </c>
      <c r="B12" s="75" t="s">
        <v>0</v>
      </c>
      <c r="C12" s="75" t="s">
        <v>9</v>
      </c>
      <c r="D12" s="75" t="s">
        <v>7</v>
      </c>
      <c r="E12" s="75" t="s">
        <v>10</v>
      </c>
      <c r="F12" s="76">
        <v>0</v>
      </c>
      <c r="G12" s="77">
        <v>0</v>
      </c>
      <c r="H12" s="100">
        <f t="shared" si="0"/>
        <v>0</v>
      </c>
      <c r="I12" s="78">
        <v>0</v>
      </c>
      <c r="J12" s="112">
        <f t="shared" si="1"/>
        <v>0</v>
      </c>
      <c r="K12" s="113">
        <f t="shared" si="2"/>
        <v>0</v>
      </c>
      <c r="L12" s="192">
        <v>0</v>
      </c>
      <c r="M12" s="193"/>
      <c r="N12" s="194"/>
      <c r="O12" s="199">
        <f>I12+L12</f>
        <v>0</v>
      </c>
      <c r="P12" s="200"/>
      <c r="Q12" s="201"/>
    </row>
    <row r="13" spans="1:19" x14ac:dyDescent="0.2">
      <c r="A13" s="74">
        <v>5</v>
      </c>
      <c r="B13" s="75" t="s">
        <v>0</v>
      </c>
      <c r="C13" s="75" t="s">
        <v>11</v>
      </c>
      <c r="D13" s="75" t="s">
        <v>7</v>
      </c>
      <c r="E13" s="75" t="s">
        <v>12</v>
      </c>
      <c r="F13" s="76">
        <v>0</v>
      </c>
      <c r="G13" s="77">
        <v>0</v>
      </c>
      <c r="H13" s="100">
        <f t="shared" si="0"/>
        <v>0</v>
      </c>
      <c r="I13" s="78">
        <v>0</v>
      </c>
      <c r="J13" s="112">
        <f t="shared" si="1"/>
        <v>0</v>
      </c>
      <c r="K13" s="113">
        <f t="shared" si="2"/>
        <v>0</v>
      </c>
      <c r="L13" s="192">
        <v>0</v>
      </c>
      <c r="M13" s="193"/>
      <c r="N13" s="194"/>
      <c r="O13" s="199">
        <f>I13+L13</f>
        <v>0</v>
      </c>
      <c r="P13" s="200"/>
      <c r="Q13" s="201"/>
    </row>
    <row r="14" spans="1:19" x14ac:dyDescent="0.2">
      <c r="A14" s="74">
        <v>6</v>
      </c>
      <c r="B14" s="75" t="s">
        <v>0</v>
      </c>
      <c r="C14" s="75" t="s">
        <v>13</v>
      </c>
      <c r="D14" s="75" t="s">
        <v>7</v>
      </c>
      <c r="E14" s="75" t="s">
        <v>54</v>
      </c>
      <c r="F14" s="76">
        <v>0</v>
      </c>
      <c r="G14" s="77">
        <v>0</v>
      </c>
      <c r="H14" s="100">
        <f t="shared" si="0"/>
        <v>0</v>
      </c>
      <c r="I14" s="78">
        <v>0</v>
      </c>
      <c r="J14" s="112">
        <f t="shared" si="1"/>
        <v>0</v>
      </c>
      <c r="K14" s="113">
        <f t="shared" si="2"/>
        <v>0</v>
      </c>
      <c r="L14" s="192">
        <v>0</v>
      </c>
      <c r="M14" s="193"/>
      <c r="N14" s="194"/>
      <c r="O14" s="199">
        <f>I14+L14</f>
        <v>0</v>
      </c>
      <c r="P14" s="200"/>
      <c r="Q14" s="201"/>
    </row>
    <row r="15" spans="1:19" x14ac:dyDescent="0.2">
      <c r="A15" s="57">
        <v>7</v>
      </c>
      <c r="B15" s="152"/>
      <c r="C15" s="153"/>
      <c r="D15" s="154"/>
      <c r="E15" s="20" t="s">
        <v>43</v>
      </c>
      <c r="F15" s="35">
        <f>ROUND(SUM(F10:F14),2)</f>
        <v>0</v>
      </c>
      <c r="G15" s="136">
        <f>ROUND(SUM(G10:G14),2)</f>
        <v>0</v>
      </c>
      <c r="H15" s="136">
        <f t="shared" si="0"/>
        <v>0</v>
      </c>
      <c r="I15" s="35">
        <f>ROUND(SUM(I10:I14),2)</f>
        <v>0</v>
      </c>
      <c r="J15" s="35">
        <f t="shared" si="1"/>
        <v>0</v>
      </c>
      <c r="K15" s="114">
        <f t="shared" si="2"/>
        <v>0</v>
      </c>
      <c r="L15" s="260">
        <f t="shared" ref="L15:Q15" si="3">ROUND(SUM(L10:L14),2)</f>
        <v>0</v>
      </c>
      <c r="M15" s="261">
        <f t="shared" si="3"/>
        <v>0</v>
      </c>
      <c r="N15" s="263">
        <f t="shared" si="3"/>
        <v>0</v>
      </c>
      <c r="O15" s="260">
        <f t="shared" si="3"/>
        <v>0</v>
      </c>
      <c r="P15" s="261">
        <f t="shared" si="3"/>
        <v>0</v>
      </c>
      <c r="Q15" s="262">
        <f t="shared" si="3"/>
        <v>0</v>
      </c>
    </row>
    <row r="16" spans="1:19" ht="25.5" x14ac:dyDescent="0.2">
      <c r="A16" s="74">
        <v>8</v>
      </c>
      <c r="B16" s="75" t="s">
        <v>14</v>
      </c>
      <c r="C16" s="75" t="s">
        <v>15</v>
      </c>
      <c r="D16" s="75" t="s">
        <v>16</v>
      </c>
      <c r="E16" s="79" t="s">
        <v>53</v>
      </c>
      <c r="F16" s="33"/>
      <c r="G16" s="77">
        <v>0</v>
      </c>
      <c r="H16" s="128">
        <f t="shared" si="0"/>
        <v>0</v>
      </c>
      <c r="I16" s="26">
        <v>0</v>
      </c>
      <c r="J16" s="115">
        <f t="shared" si="1"/>
        <v>0</v>
      </c>
      <c r="K16" s="113">
        <f t="shared" si="2"/>
        <v>0</v>
      </c>
      <c r="L16" s="192">
        <v>0</v>
      </c>
      <c r="M16" s="193"/>
      <c r="N16" s="194"/>
      <c r="O16" s="199">
        <f>I16+L16</f>
        <v>0</v>
      </c>
      <c r="P16" s="200"/>
      <c r="Q16" s="201"/>
    </row>
    <row r="17" spans="1:18" x14ac:dyDescent="0.2">
      <c r="A17" s="74">
        <v>9</v>
      </c>
      <c r="B17" s="75" t="s">
        <v>14</v>
      </c>
      <c r="C17" s="75" t="s">
        <v>17</v>
      </c>
      <c r="D17" s="75" t="s">
        <v>16</v>
      </c>
      <c r="E17" s="75" t="s">
        <v>18</v>
      </c>
      <c r="F17" s="33"/>
      <c r="G17" s="77">
        <v>0</v>
      </c>
      <c r="H17" s="128">
        <f t="shared" si="0"/>
        <v>0</v>
      </c>
      <c r="I17" s="26">
        <v>0</v>
      </c>
      <c r="J17" s="115">
        <f t="shared" si="1"/>
        <v>0</v>
      </c>
      <c r="K17" s="113">
        <f t="shared" si="2"/>
        <v>0</v>
      </c>
      <c r="L17" s="192">
        <v>0</v>
      </c>
      <c r="M17" s="193"/>
      <c r="N17" s="194"/>
      <c r="O17" s="199">
        <f>I17+L17</f>
        <v>0</v>
      </c>
      <c r="P17" s="200"/>
      <c r="Q17" s="201"/>
    </row>
    <row r="18" spans="1:18" ht="25.5" x14ac:dyDescent="0.2">
      <c r="A18" s="74">
        <v>10</v>
      </c>
      <c r="B18" s="75" t="s">
        <v>14</v>
      </c>
      <c r="C18" s="75" t="s">
        <v>19</v>
      </c>
      <c r="D18" s="75" t="s">
        <v>16</v>
      </c>
      <c r="E18" s="79" t="s">
        <v>52</v>
      </c>
      <c r="F18" s="33"/>
      <c r="G18" s="77">
        <v>0</v>
      </c>
      <c r="H18" s="128">
        <f t="shared" si="0"/>
        <v>0</v>
      </c>
      <c r="I18" s="26">
        <v>0</v>
      </c>
      <c r="J18" s="115">
        <f t="shared" si="1"/>
        <v>0</v>
      </c>
      <c r="K18" s="113">
        <f t="shared" si="2"/>
        <v>0</v>
      </c>
      <c r="L18" s="192">
        <v>0</v>
      </c>
      <c r="M18" s="193"/>
      <c r="N18" s="194"/>
      <c r="O18" s="199">
        <f>I18+L18</f>
        <v>0</v>
      </c>
      <c r="P18" s="200"/>
      <c r="Q18" s="201"/>
    </row>
    <row r="19" spans="1:18" x14ac:dyDescent="0.2">
      <c r="A19" s="74">
        <v>11</v>
      </c>
      <c r="B19" s="75" t="s">
        <v>14</v>
      </c>
      <c r="C19" s="75" t="s">
        <v>26</v>
      </c>
      <c r="D19" s="75" t="s">
        <v>16</v>
      </c>
      <c r="E19" s="80" t="s">
        <v>27</v>
      </c>
      <c r="F19" s="33"/>
      <c r="G19" s="77">
        <v>0</v>
      </c>
      <c r="H19" s="128">
        <f t="shared" si="0"/>
        <v>0</v>
      </c>
      <c r="I19" s="26">
        <v>0</v>
      </c>
      <c r="J19" s="115">
        <f t="shared" si="1"/>
        <v>0</v>
      </c>
      <c r="K19" s="113">
        <f t="shared" si="2"/>
        <v>0</v>
      </c>
      <c r="L19" s="192">
        <v>0</v>
      </c>
      <c r="M19" s="193"/>
      <c r="N19" s="194"/>
      <c r="O19" s="199">
        <f>I19+L19</f>
        <v>0</v>
      </c>
      <c r="P19" s="200"/>
      <c r="Q19" s="201"/>
    </row>
    <row r="20" spans="1:18" x14ac:dyDescent="0.2">
      <c r="A20" s="57">
        <v>12</v>
      </c>
      <c r="B20" s="152"/>
      <c r="C20" s="153"/>
      <c r="D20" s="154"/>
      <c r="E20" s="20" t="s">
        <v>45</v>
      </c>
      <c r="F20" s="36">
        <f>ROUND(SUM(F16:F19),2)</f>
        <v>0</v>
      </c>
      <c r="G20" s="36">
        <f>ROUND(SUM(G16:G19),2)</f>
        <v>0</v>
      </c>
      <c r="H20" s="36">
        <f t="shared" si="0"/>
        <v>0</v>
      </c>
      <c r="I20" s="36">
        <f>ROUND(SUM(I16:I19),2)</f>
        <v>0</v>
      </c>
      <c r="J20" s="36">
        <f t="shared" si="1"/>
        <v>0</v>
      </c>
      <c r="K20" s="114">
        <f t="shared" si="2"/>
        <v>0</v>
      </c>
      <c r="L20" s="206">
        <f t="shared" ref="L20:Q20" si="4">ROUND(SUM(L16:L19),2)</f>
        <v>0</v>
      </c>
      <c r="M20" s="207">
        <f t="shared" si="4"/>
        <v>0</v>
      </c>
      <c r="N20" s="208">
        <f t="shared" si="4"/>
        <v>0</v>
      </c>
      <c r="O20" s="206">
        <f t="shared" si="4"/>
        <v>0</v>
      </c>
      <c r="P20" s="207">
        <f t="shared" si="4"/>
        <v>0</v>
      </c>
      <c r="Q20" s="259">
        <f t="shared" si="4"/>
        <v>0</v>
      </c>
    </row>
    <row r="21" spans="1:18" x14ac:dyDescent="0.2">
      <c r="A21" s="74">
        <v>13</v>
      </c>
      <c r="B21" s="75" t="s">
        <v>0</v>
      </c>
      <c r="C21" s="75" t="s">
        <v>20</v>
      </c>
      <c r="D21" s="75" t="s">
        <v>21</v>
      </c>
      <c r="E21" s="75" t="s">
        <v>22</v>
      </c>
      <c r="F21" s="76">
        <v>0</v>
      </c>
      <c r="G21" s="77">
        <v>0</v>
      </c>
      <c r="H21" s="128">
        <f t="shared" si="0"/>
        <v>0</v>
      </c>
      <c r="I21" s="78">
        <v>0</v>
      </c>
      <c r="J21" s="112">
        <f t="shared" si="1"/>
        <v>0</v>
      </c>
      <c r="K21" s="113">
        <f t="shared" si="2"/>
        <v>0</v>
      </c>
      <c r="L21" s="192">
        <v>0</v>
      </c>
      <c r="M21" s="193"/>
      <c r="N21" s="194"/>
      <c r="O21" s="199">
        <f>I21+L21</f>
        <v>0</v>
      </c>
      <c r="P21" s="200"/>
      <c r="Q21" s="201"/>
    </row>
    <row r="22" spans="1:18" x14ac:dyDescent="0.2">
      <c r="A22" s="74">
        <v>14</v>
      </c>
      <c r="B22" s="75" t="s">
        <v>0</v>
      </c>
      <c r="C22" s="75" t="s">
        <v>23</v>
      </c>
      <c r="D22" s="75" t="s">
        <v>24</v>
      </c>
      <c r="E22" s="75" t="s">
        <v>25</v>
      </c>
      <c r="F22" s="76">
        <v>0</v>
      </c>
      <c r="G22" s="77">
        <v>0</v>
      </c>
      <c r="H22" s="128">
        <f t="shared" si="0"/>
        <v>0</v>
      </c>
      <c r="I22" s="78">
        <v>0</v>
      </c>
      <c r="J22" s="112">
        <f t="shared" si="1"/>
        <v>0</v>
      </c>
      <c r="K22" s="113">
        <f t="shared" si="2"/>
        <v>0</v>
      </c>
      <c r="L22" s="192">
        <v>0</v>
      </c>
      <c r="M22" s="193"/>
      <c r="N22" s="194"/>
      <c r="O22" s="199">
        <f>I22+L22</f>
        <v>0</v>
      </c>
      <c r="P22" s="200"/>
      <c r="Q22" s="201"/>
    </row>
    <row r="23" spans="1:18" s="4" customFormat="1" x14ac:dyDescent="0.2">
      <c r="A23" s="57">
        <v>15</v>
      </c>
      <c r="B23" s="152"/>
      <c r="C23" s="153"/>
      <c r="D23" s="154"/>
      <c r="E23" s="20" t="s">
        <v>44</v>
      </c>
      <c r="F23" s="35">
        <f>ROUND(SUM(F21:F22),2)</f>
        <v>0</v>
      </c>
      <c r="G23" s="35">
        <f>ROUND(SUM(G21:G22),2)</f>
        <v>0</v>
      </c>
      <c r="H23" s="35">
        <f t="shared" si="0"/>
        <v>0</v>
      </c>
      <c r="I23" s="35">
        <f>ROUND(SUM(I21:I22),2)</f>
        <v>0</v>
      </c>
      <c r="J23" s="35">
        <f t="shared" si="1"/>
        <v>0</v>
      </c>
      <c r="K23" s="114">
        <f t="shared" si="2"/>
        <v>0</v>
      </c>
      <c r="L23" s="206">
        <f t="shared" ref="L23:Q23" si="5">ROUND(SUM(L21:L22),2)</f>
        <v>0</v>
      </c>
      <c r="M23" s="207">
        <f t="shared" si="5"/>
        <v>0</v>
      </c>
      <c r="N23" s="208">
        <f t="shared" si="5"/>
        <v>0</v>
      </c>
      <c r="O23" s="206">
        <f t="shared" si="5"/>
        <v>0</v>
      </c>
      <c r="P23" s="207">
        <f t="shared" si="5"/>
        <v>0</v>
      </c>
      <c r="Q23" s="259">
        <f t="shared" si="5"/>
        <v>0</v>
      </c>
    </row>
    <row r="24" spans="1:18" s="4" customFormat="1" ht="13.5" thickBot="1" x14ac:dyDescent="0.25">
      <c r="A24" s="81">
        <v>16</v>
      </c>
      <c r="B24" s="82" t="s">
        <v>29</v>
      </c>
      <c r="C24" s="82"/>
      <c r="D24" s="82" t="s">
        <v>30</v>
      </c>
      <c r="E24" s="82" t="s">
        <v>28</v>
      </c>
      <c r="F24" s="83"/>
      <c r="G24" s="84">
        <v>0</v>
      </c>
      <c r="H24" s="128">
        <f t="shared" ref="H24:H29" si="6">-F24+G24</f>
        <v>0</v>
      </c>
      <c r="I24" s="85">
        <v>0</v>
      </c>
      <c r="J24" s="116">
        <f t="shared" si="1"/>
        <v>0</v>
      </c>
      <c r="K24" s="117">
        <f t="shared" si="2"/>
        <v>0</v>
      </c>
      <c r="L24" s="215">
        <v>0</v>
      </c>
      <c r="M24" s="216"/>
      <c r="N24" s="217"/>
      <c r="O24" s="244">
        <f>I24+L24</f>
        <v>0</v>
      </c>
      <c r="P24" s="245"/>
      <c r="Q24" s="246"/>
    </row>
    <row r="25" spans="1:18" s="4" customFormat="1" ht="13.5" thickBot="1" x14ac:dyDescent="0.25">
      <c r="A25" s="56">
        <v>17</v>
      </c>
      <c r="B25" s="166"/>
      <c r="C25" s="164"/>
      <c r="D25" s="165"/>
      <c r="E25" s="19" t="s">
        <v>60</v>
      </c>
      <c r="F25" s="37">
        <f>F15+F20+F23+F24</f>
        <v>0</v>
      </c>
      <c r="G25" s="37">
        <f>G15+G20+G23+G24</f>
        <v>0</v>
      </c>
      <c r="H25" s="37">
        <f t="shared" si="6"/>
        <v>0</v>
      </c>
      <c r="I25" s="118">
        <f>I15+I20+I23+I24</f>
        <v>0</v>
      </c>
      <c r="J25" s="118">
        <f t="shared" si="1"/>
        <v>0</v>
      </c>
      <c r="K25" s="119">
        <f t="shared" si="2"/>
        <v>0</v>
      </c>
      <c r="L25" s="209">
        <f>L15+L20+L23+L24</f>
        <v>0</v>
      </c>
      <c r="M25" s="210"/>
      <c r="N25" s="211"/>
      <c r="O25" s="209">
        <f>O15+O20+O23+O24</f>
        <v>0</v>
      </c>
      <c r="P25" s="210"/>
      <c r="Q25" s="255"/>
    </row>
    <row r="26" spans="1:18" s="4" customFormat="1" x14ac:dyDescent="0.2">
      <c r="A26" s="69">
        <v>18</v>
      </c>
      <c r="B26" s="86" t="s">
        <v>51</v>
      </c>
      <c r="C26" s="70"/>
      <c r="D26" s="86" t="s">
        <v>49</v>
      </c>
      <c r="E26" s="70" t="s">
        <v>47</v>
      </c>
      <c r="F26" s="87"/>
      <c r="G26" s="88">
        <v>0</v>
      </c>
      <c r="H26" s="128">
        <f t="shared" si="6"/>
        <v>0</v>
      </c>
      <c r="I26" s="89">
        <v>0</v>
      </c>
      <c r="J26" s="120">
        <f t="shared" si="1"/>
        <v>0</v>
      </c>
      <c r="K26" s="111">
        <f t="shared" si="2"/>
        <v>0</v>
      </c>
      <c r="L26" s="189">
        <v>0</v>
      </c>
      <c r="M26" s="190"/>
      <c r="N26" s="191"/>
      <c r="O26" s="196">
        <f>I26+L26</f>
        <v>0</v>
      </c>
      <c r="P26" s="197"/>
      <c r="Q26" s="198"/>
    </row>
    <row r="27" spans="1:18" s="4" customFormat="1" x14ac:dyDescent="0.2">
      <c r="A27" s="74">
        <v>19</v>
      </c>
      <c r="B27" s="49"/>
      <c r="C27" s="90"/>
      <c r="D27" s="49"/>
      <c r="E27" s="47" t="s">
        <v>56</v>
      </c>
      <c r="F27" s="33"/>
      <c r="G27" s="77">
        <v>0</v>
      </c>
      <c r="H27" s="100">
        <f t="shared" si="6"/>
        <v>0</v>
      </c>
      <c r="I27" s="26">
        <v>0</v>
      </c>
      <c r="J27" s="115">
        <f t="shared" si="1"/>
        <v>0</v>
      </c>
      <c r="K27" s="113">
        <f t="shared" si="2"/>
        <v>0</v>
      </c>
      <c r="L27" s="241">
        <v>0</v>
      </c>
      <c r="M27" s="242"/>
      <c r="N27" s="243"/>
      <c r="O27" s="199">
        <f>I27+L27</f>
        <v>0</v>
      </c>
      <c r="P27" s="200"/>
      <c r="Q27" s="201"/>
    </row>
    <row r="28" spans="1:18" ht="13.5" thickBot="1" x14ac:dyDescent="0.25">
      <c r="A28" s="91">
        <v>20</v>
      </c>
      <c r="B28" s="48"/>
      <c r="C28" s="92"/>
      <c r="D28" s="48"/>
      <c r="E28" s="48" t="s">
        <v>57</v>
      </c>
      <c r="F28" s="93"/>
      <c r="G28" s="94">
        <v>0</v>
      </c>
      <c r="H28" s="101">
        <f t="shared" si="6"/>
        <v>0</v>
      </c>
      <c r="I28" s="94">
        <v>0</v>
      </c>
      <c r="J28" s="121">
        <f t="shared" si="1"/>
        <v>0</v>
      </c>
      <c r="K28" s="122">
        <f t="shared" si="2"/>
        <v>0</v>
      </c>
      <c r="L28" s="218">
        <v>0</v>
      </c>
      <c r="M28" s="219"/>
      <c r="N28" s="220"/>
      <c r="O28" s="244">
        <f>I28+L28</f>
        <v>0</v>
      </c>
      <c r="P28" s="245"/>
      <c r="Q28" s="246"/>
    </row>
    <row r="29" spans="1:18" ht="13.5" thickBot="1" x14ac:dyDescent="0.25">
      <c r="A29" s="56">
        <v>21</v>
      </c>
      <c r="B29" s="164"/>
      <c r="C29" s="164"/>
      <c r="D29" s="165"/>
      <c r="E29" s="18" t="s">
        <v>55</v>
      </c>
      <c r="F29" s="37">
        <f>ROUND(SUM(F26:F28),2)</f>
        <v>0</v>
      </c>
      <c r="G29" s="37">
        <f>ROUND(SUM(G26:G28),2)</f>
        <v>0</v>
      </c>
      <c r="H29" s="37">
        <f t="shared" si="6"/>
        <v>0</v>
      </c>
      <c r="I29" s="37">
        <f>ROUND(SUM(I26:I28),2)</f>
        <v>0</v>
      </c>
      <c r="J29" s="37">
        <f t="shared" si="1"/>
        <v>0</v>
      </c>
      <c r="K29" s="119">
        <f t="shared" si="2"/>
        <v>0</v>
      </c>
      <c r="L29" s="209">
        <f t="shared" ref="L29:Q29" si="7">ROUND(SUM(L26:L28),2)</f>
        <v>0</v>
      </c>
      <c r="M29" s="210">
        <f t="shared" si="7"/>
        <v>0</v>
      </c>
      <c r="N29" s="211">
        <f t="shared" si="7"/>
        <v>0</v>
      </c>
      <c r="O29" s="209">
        <f t="shared" si="7"/>
        <v>0</v>
      </c>
      <c r="P29" s="210">
        <f t="shared" si="7"/>
        <v>0</v>
      </c>
      <c r="Q29" s="255">
        <f t="shared" si="7"/>
        <v>0</v>
      </c>
    </row>
    <row r="30" spans="1:18" s="28" customFormat="1" ht="20.100000000000001" customHeight="1" thickBot="1" x14ac:dyDescent="0.25">
      <c r="A30" s="55">
        <v>22</v>
      </c>
      <c r="B30" s="96"/>
      <c r="C30" s="96"/>
      <c r="D30" s="96"/>
      <c r="E30" s="27" t="s">
        <v>61</v>
      </c>
      <c r="F30" s="38">
        <f>F25+F29</f>
        <v>0</v>
      </c>
      <c r="G30" s="38">
        <f>G25+G29</f>
        <v>0</v>
      </c>
      <c r="H30" s="38">
        <f>H25+H29</f>
        <v>0</v>
      </c>
      <c r="I30" s="38">
        <f>I25+I29</f>
        <v>0</v>
      </c>
      <c r="J30" s="38">
        <f t="shared" si="1"/>
        <v>0</v>
      </c>
      <c r="K30" s="139">
        <f t="shared" si="2"/>
        <v>0</v>
      </c>
      <c r="L30" s="212">
        <f>L25+L29</f>
        <v>0</v>
      </c>
      <c r="M30" s="213"/>
      <c r="N30" s="214"/>
      <c r="O30" s="256">
        <f>O25+O29</f>
        <v>0</v>
      </c>
      <c r="P30" s="257"/>
      <c r="Q30" s="258"/>
    </row>
    <row r="31" spans="1:18" s="4" customFormat="1" ht="8.1" customHeight="1" x14ac:dyDescent="0.2">
      <c r="A31"/>
      <c r="B31"/>
      <c r="C31"/>
      <c r="D31"/>
      <c r="E31"/>
      <c r="F31"/>
      <c r="G31"/>
      <c r="H31"/>
      <c r="I31"/>
      <c r="J31"/>
      <c r="K31" s="12"/>
      <c r="L31" s="12"/>
      <c r="M31" s="12"/>
      <c r="N31" s="12"/>
      <c r="O31" s="12"/>
      <c r="P31" s="12"/>
      <c r="Q31"/>
    </row>
    <row r="32" spans="1:18" x14ac:dyDescent="0.2">
      <c r="A32" s="7"/>
      <c r="B32" s="5" t="s">
        <v>46</v>
      </c>
      <c r="C32" s="5"/>
      <c r="D32" s="5"/>
      <c r="E32" s="5"/>
      <c r="F32" s="5"/>
      <c r="G32" s="5"/>
      <c r="H32" s="99"/>
      <c r="I32" s="5"/>
      <c r="J32" s="5"/>
      <c r="K32" s="16"/>
      <c r="L32" s="16"/>
      <c r="M32" s="16"/>
      <c r="N32" s="16"/>
      <c r="O32" s="16"/>
      <c r="P32" s="16"/>
      <c r="Q32" s="17"/>
      <c r="R32" s="12"/>
    </row>
    <row r="33" spans="1:18" s="4" customFormat="1" x14ac:dyDescent="0.2">
      <c r="A33" s="1"/>
      <c r="B33" s="4" t="s">
        <v>75</v>
      </c>
      <c r="C33"/>
      <c r="D33"/>
      <c r="E33"/>
      <c r="G33"/>
      <c r="H33"/>
      <c r="I33"/>
      <c r="J33"/>
      <c r="K33" s="12"/>
      <c r="L33" s="12"/>
      <c r="M33" s="12"/>
      <c r="N33" s="12"/>
      <c r="O33" s="12"/>
      <c r="P33" s="12"/>
      <c r="Q33" s="12"/>
      <c r="R33" s="12"/>
    </row>
    <row r="34" spans="1:18" s="4" customFormat="1" ht="11.25" customHeight="1" x14ac:dyDescent="0.2">
      <c r="A34" s="8"/>
      <c r="L34" s="11"/>
      <c r="M34" s="11"/>
      <c r="N34" s="11"/>
      <c r="O34" s="11"/>
      <c r="P34" s="11"/>
      <c r="R34" s="11"/>
    </row>
    <row r="35" spans="1:18" s="4" customFormat="1" ht="18" x14ac:dyDescent="0.25">
      <c r="A35" s="3"/>
      <c r="B35" s="2"/>
      <c r="D35" s="3"/>
      <c r="E35" s="44" t="str">
        <f>E1</f>
        <v>Übersicht Mittelabfluss</v>
      </c>
      <c r="F35" s="68">
        <f>F1</f>
        <v>0</v>
      </c>
      <c r="G35" s="2"/>
      <c r="H35" s="9"/>
      <c r="I35" s="2"/>
      <c r="J35" s="2"/>
      <c r="K35" s="132"/>
      <c r="L35" s="133" t="s">
        <v>77</v>
      </c>
      <c r="M35" s="131"/>
      <c r="N35" s="162">
        <f>N1</f>
        <v>0</v>
      </c>
      <c r="O35" s="163"/>
      <c r="P35" s="163"/>
      <c r="Q35" s="163"/>
    </row>
    <row r="36" spans="1:18" s="4" customFormat="1" ht="11.25" x14ac:dyDescent="0.2">
      <c r="Q36" s="11"/>
    </row>
    <row r="37" spans="1:18" s="39" customFormat="1" ht="16.5" x14ac:dyDescent="0.25">
      <c r="A37" s="40" t="str">
        <f>A3</f>
        <v xml:space="preserve">Landkreis: </v>
      </c>
      <c r="D37" s="159">
        <f>D3</f>
        <v>0</v>
      </c>
      <c r="E37" s="159"/>
      <c r="G37" s="40" t="str">
        <f>G3</f>
        <v xml:space="preserve">Monat: </v>
      </c>
      <c r="H37" s="159">
        <f>H3</f>
        <v>0</v>
      </c>
      <c r="I37" s="159"/>
      <c r="J37" s="129"/>
      <c r="K37" s="129"/>
      <c r="L37" s="50" t="s">
        <v>41</v>
      </c>
      <c r="M37" s="50"/>
      <c r="N37" s="50"/>
      <c r="O37" s="50"/>
      <c r="P37" s="50"/>
    </row>
    <row r="38" spans="1:18" s="4" customFormat="1" ht="8.1" customHeight="1" x14ac:dyDescent="0.2">
      <c r="C38" s="6"/>
      <c r="E38" s="6"/>
      <c r="F38" s="6"/>
      <c r="G38" s="6"/>
    </row>
    <row r="39" spans="1:18" x14ac:dyDescent="0.2">
      <c r="A39" s="24"/>
      <c r="B39" s="24"/>
      <c r="D39" s="24"/>
      <c r="E39" s="42" t="s">
        <v>69</v>
      </c>
      <c r="F39" s="30">
        <f>F5</f>
        <v>0</v>
      </c>
      <c r="G39" s="30"/>
      <c r="H39" s="174" t="str">
        <f>H5</f>
        <v xml:space="preserve">Verteilerschlüssel  (Bund/Land/Kreis): </v>
      </c>
      <c r="I39" s="174"/>
      <c r="J39" s="174"/>
      <c r="K39" s="175"/>
      <c r="L39" s="102">
        <f>L5</f>
        <v>0</v>
      </c>
      <c r="M39" s="98" t="s">
        <v>70</v>
      </c>
      <c r="N39" s="221">
        <f>N5</f>
        <v>0</v>
      </c>
      <c r="O39" s="222"/>
      <c r="P39" s="98" t="s">
        <v>70</v>
      </c>
      <c r="Q39" s="102">
        <f>Q5</f>
        <v>0</v>
      </c>
    </row>
    <row r="40" spans="1:18" ht="8.1" customHeight="1" thickBot="1" x14ac:dyDescent="0.25">
      <c r="A40" s="1"/>
    </row>
    <row r="41" spans="1:18" ht="76.5" customHeight="1" x14ac:dyDescent="0.2">
      <c r="A41" s="51" t="s">
        <v>42</v>
      </c>
      <c r="B41" s="167" t="s">
        <v>78</v>
      </c>
      <c r="C41" s="168"/>
      <c r="D41" s="168"/>
      <c r="E41" s="169"/>
      <c r="F41" s="66" t="s">
        <v>76</v>
      </c>
      <c r="G41" s="66" t="str">
        <f>G7</f>
        <v>zugewie-sene
Haushalts-
mittel</v>
      </c>
      <c r="H41" s="66" t="str">
        <f t="shared" ref="H41:L41" si="8">H7</f>
        <v>verfügbare Mittel des
Land-
kreises</v>
      </c>
      <c r="I41" s="66" t="str">
        <f>I7</f>
        <v>Ausgaben-
stand
=
Monatsab-schluss SABIS</v>
      </c>
      <c r="J41" s="66" t="str">
        <f>J7</f>
        <v>tatsächliche Ausgaben</v>
      </c>
      <c r="K41" s="67" t="str">
        <f t="shared" si="8"/>
        <v>Ausgaben 
in %
(bezogen Spalte 6)</v>
      </c>
      <c r="L41" s="179" t="str">
        <f t="shared" si="8"/>
        <v>voraussicht-lich noch erwarteter Bedarf **</v>
      </c>
      <c r="M41" s="180"/>
      <c r="N41" s="181"/>
      <c r="O41" s="179" t="str">
        <f>O7</f>
        <v xml:space="preserve">vstl. Gesamt-
bedarf </v>
      </c>
      <c r="P41" s="180"/>
      <c r="Q41" s="182"/>
    </row>
    <row r="42" spans="1:18" s="24" customFormat="1" ht="13.5" customHeight="1" x14ac:dyDescent="0.2">
      <c r="A42" s="105"/>
      <c r="B42" s="107">
        <v>1</v>
      </c>
      <c r="C42" s="107">
        <v>2</v>
      </c>
      <c r="D42" s="107">
        <v>3</v>
      </c>
      <c r="E42" s="107">
        <v>4</v>
      </c>
      <c r="F42" s="106">
        <v>5</v>
      </c>
      <c r="G42" s="106">
        <v>6</v>
      </c>
      <c r="H42" s="106">
        <v>7</v>
      </c>
      <c r="I42" s="106">
        <v>8</v>
      </c>
      <c r="J42" s="106">
        <v>9</v>
      </c>
      <c r="K42" s="108">
        <v>10</v>
      </c>
      <c r="L42" s="202">
        <v>11</v>
      </c>
      <c r="M42" s="203"/>
      <c r="N42" s="204"/>
      <c r="O42" s="202">
        <v>12</v>
      </c>
      <c r="P42" s="203"/>
      <c r="Q42" s="205"/>
    </row>
    <row r="43" spans="1:18" s="4" customFormat="1" ht="13.5" thickBot="1" x14ac:dyDescent="0.25">
      <c r="A43" s="58">
        <v>1</v>
      </c>
      <c r="B43" s="59" t="s">
        <v>0</v>
      </c>
      <c r="C43" s="60" t="s">
        <v>1</v>
      </c>
      <c r="D43" s="148" t="s">
        <v>31</v>
      </c>
      <c r="E43" s="60" t="s">
        <v>3</v>
      </c>
      <c r="F43" s="63">
        <v>0</v>
      </c>
      <c r="G43" s="63">
        <v>0</v>
      </c>
      <c r="H43" s="127">
        <f t="shared" ref="H43:H57" si="9">-F43+G43</f>
        <v>0</v>
      </c>
      <c r="I43" s="62">
        <v>0</v>
      </c>
      <c r="J43" s="137">
        <f t="shared" ref="J43:J48" si="10">-F43+I43</f>
        <v>0</v>
      </c>
      <c r="K43" s="140">
        <f t="shared" ref="K43:K65" si="11">IF(ISERROR(I43/G43*100),0,I43/G43*100)</f>
        <v>0</v>
      </c>
      <c r="L43" s="230">
        <v>0</v>
      </c>
      <c r="M43" s="231"/>
      <c r="N43" s="232"/>
      <c r="O43" s="233">
        <f t="shared" ref="O43:O48" si="12">I43+L43</f>
        <v>0</v>
      </c>
      <c r="P43" s="234"/>
      <c r="Q43" s="235"/>
    </row>
    <row r="44" spans="1:18" x14ac:dyDescent="0.2">
      <c r="A44" s="69">
        <v>2</v>
      </c>
      <c r="B44" s="70" t="s">
        <v>0</v>
      </c>
      <c r="C44" s="70" t="s">
        <v>4</v>
      </c>
      <c r="D44" s="70" t="s">
        <v>31</v>
      </c>
      <c r="E44" s="70" t="s">
        <v>5</v>
      </c>
      <c r="F44" s="71">
        <v>0</v>
      </c>
      <c r="G44" s="72">
        <v>0</v>
      </c>
      <c r="H44" s="128">
        <f t="shared" si="9"/>
        <v>0</v>
      </c>
      <c r="I44" s="73">
        <v>0</v>
      </c>
      <c r="J44" s="110">
        <f t="shared" si="10"/>
        <v>0</v>
      </c>
      <c r="K44" s="111">
        <f t="shared" si="11"/>
        <v>0</v>
      </c>
      <c r="L44" s="189">
        <v>0</v>
      </c>
      <c r="M44" s="190"/>
      <c r="N44" s="191"/>
      <c r="O44" s="196">
        <f t="shared" si="12"/>
        <v>0</v>
      </c>
      <c r="P44" s="197"/>
      <c r="Q44" s="198"/>
    </row>
    <row r="45" spans="1:18" x14ac:dyDescent="0.2">
      <c r="A45" s="74">
        <v>3</v>
      </c>
      <c r="B45" s="75" t="s">
        <v>0</v>
      </c>
      <c r="C45" s="75" t="s">
        <v>6</v>
      </c>
      <c r="D45" s="75" t="s">
        <v>32</v>
      </c>
      <c r="E45" s="75" t="s">
        <v>8</v>
      </c>
      <c r="F45" s="76">
        <v>0</v>
      </c>
      <c r="G45" s="77">
        <v>0</v>
      </c>
      <c r="H45" s="100">
        <f t="shared" si="9"/>
        <v>0</v>
      </c>
      <c r="I45" s="78">
        <v>0</v>
      </c>
      <c r="J45" s="112">
        <f t="shared" si="10"/>
        <v>0</v>
      </c>
      <c r="K45" s="113">
        <f t="shared" si="11"/>
        <v>0</v>
      </c>
      <c r="L45" s="192">
        <v>0</v>
      </c>
      <c r="M45" s="193"/>
      <c r="N45" s="194"/>
      <c r="O45" s="199">
        <f t="shared" si="12"/>
        <v>0</v>
      </c>
      <c r="P45" s="200"/>
      <c r="Q45" s="201"/>
    </row>
    <row r="46" spans="1:18" x14ac:dyDescent="0.2">
      <c r="A46" s="74">
        <v>4</v>
      </c>
      <c r="B46" s="75" t="s">
        <v>0</v>
      </c>
      <c r="C46" s="75" t="s">
        <v>9</v>
      </c>
      <c r="D46" s="75" t="s">
        <v>33</v>
      </c>
      <c r="E46" s="75" t="s">
        <v>10</v>
      </c>
      <c r="F46" s="76">
        <v>0</v>
      </c>
      <c r="G46" s="77">
        <v>0</v>
      </c>
      <c r="H46" s="100">
        <f t="shared" si="9"/>
        <v>0</v>
      </c>
      <c r="I46" s="78">
        <v>0</v>
      </c>
      <c r="J46" s="112">
        <f t="shared" si="10"/>
        <v>0</v>
      </c>
      <c r="K46" s="113">
        <f t="shared" si="11"/>
        <v>0</v>
      </c>
      <c r="L46" s="192">
        <v>0</v>
      </c>
      <c r="M46" s="193"/>
      <c r="N46" s="194"/>
      <c r="O46" s="199">
        <f t="shared" si="12"/>
        <v>0</v>
      </c>
      <c r="P46" s="200"/>
      <c r="Q46" s="201"/>
    </row>
    <row r="47" spans="1:18" x14ac:dyDescent="0.2">
      <c r="A47" s="74">
        <v>5</v>
      </c>
      <c r="B47" s="75" t="s">
        <v>0</v>
      </c>
      <c r="C47" s="75" t="s">
        <v>11</v>
      </c>
      <c r="D47" s="75" t="s">
        <v>34</v>
      </c>
      <c r="E47" s="75" t="s">
        <v>12</v>
      </c>
      <c r="F47" s="76">
        <v>0</v>
      </c>
      <c r="G47" s="77">
        <v>0</v>
      </c>
      <c r="H47" s="100">
        <f t="shared" si="9"/>
        <v>0</v>
      </c>
      <c r="I47" s="78">
        <v>0</v>
      </c>
      <c r="J47" s="112">
        <f t="shared" si="10"/>
        <v>0</v>
      </c>
      <c r="K47" s="113">
        <f t="shared" si="11"/>
        <v>0</v>
      </c>
      <c r="L47" s="192">
        <v>0</v>
      </c>
      <c r="M47" s="193"/>
      <c r="N47" s="194"/>
      <c r="O47" s="199">
        <f t="shared" si="12"/>
        <v>0</v>
      </c>
      <c r="P47" s="200"/>
      <c r="Q47" s="201"/>
    </row>
    <row r="48" spans="1:18" x14ac:dyDescent="0.2">
      <c r="A48" s="74">
        <v>6</v>
      </c>
      <c r="B48" s="75" t="s">
        <v>0</v>
      </c>
      <c r="C48" s="75" t="s">
        <v>13</v>
      </c>
      <c r="D48" s="75" t="s">
        <v>35</v>
      </c>
      <c r="E48" s="109" t="s">
        <v>54</v>
      </c>
      <c r="F48" s="76">
        <v>0</v>
      </c>
      <c r="G48" s="77">
        <v>0</v>
      </c>
      <c r="H48" s="100">
        <f t="shared" si="9"/>
        <v>0</v>
      </c>
      <c r="I48" s="78">
        <v>0</v>
      </c>
      <c r="J48" s="112">
        <f t="shared" si="10"/>
        <v>0</v>
      </c>
      <c r="K48" s="113">
        <f t="shared" si="11"/>
        <v>0</v>
      </c>
      <c r="L48" s="192">
        <v>0</v>
      </c>
      <c r="M48" s="193"/>
      <c r="N48" s="194"/>
      <c r="O48" s="199">
        <f t="shared" si="12"/>
        <v>0</v>
      </c>
      <c r="P48" s="200"/>
      <c r="Q48" s="201"/>
    </row>
    <row r="49" spans="1:17" x14ac:dyDescent="0.2">
      <c r="A49" s="53">
        <v>7</v>
      </c>
      <c r="B49" s="155"/>
      <c r="C49" s="156"/>
      <c r="D49" s="157"/>
      <c r="E49" s="21" t="s">
        <v>43</v>
      </c>
      <c r="F49" s="147">
        <f>ROUND(SUM(F44:F48),2)</f>
        <v>0</v>
      </c>
      <c r="G49" s="124">
        <f>ROUND(SUM(G44:G48),2)</f>
        <v>0</v>
      </c>
      <c r="H49" s="124">
        <f t="shared" si="9"/>
        <v>0</v>
      </c>
      <c r="I49" s="141">
        <f>ROUND(SUM(I44:I48),2)</f>
        <v>0</v>
      </c>
      <c r="J49" s="141">
        <f>ROUND(SUM(J44:J48),2)</f>
        <v>0</v>
      </c>
      <c r="K49" s="142">
        <f t="shared" si="11"/>
        <v>0</v>
      </c>
      <c r="L49" s="223">
        <f t="shared" ref="L49:Q49" si="13">ROUND(SUM(L44:L48),2)</f>
        <v>0</v>
      </c>
      <c r="M49" s="224">
        <f t="shared" si="13"/>
        <v>0</v>
      </c>
      <c r="N49" s="225">
        <f t="shared" si="13"/>
        <v>0</v>
      </c>
      <c r="O49" s="223">
        <f t="shared" si="13"/>
        <v>0</v>
      </c>
      <c r="P49" s="224">
        <f t="shared" si="13"/>
        <v>0</v>
      </c>
      <c r="Q49" s="226">
        <f t="shared" si="13"/>
        <v>0</v>
      </c>
    </row>
    <row r="50" spans="1:17" ht="25.5" x14ac:dyDescent="0.2">
      <c r="A50" s="74">
        <v>8</v>
      </c>
      <c r="B50" s="75" t="s">
        <v>14</v>
      </c>
      <c r="C50" s="75" t="s">
        <v>15</v>
      </c>
      <c r="D50" s="75" t="s">
        <v>34</v>
      </c>
      <c r="E50" s="79" t="s">
        <v>53</v>
      </c>
      <c r="F50" s="33"/>
      <c r="G50" s="77">
        <v>0</v>
      </c>
      <c r="H50" s="100">
        <f t="shared" si="9"/>
        <v>0</v>
      </c>
      <c r="I50" s="26">
        <v>0</v>
      </c>
      <c r="J50" s="115">
        <f>-F50+I50</f>
        <v>0</v>
      </c>
      <c r="K50" s="113">
        <f t="shared" si="11"/>
        <v>0</v>
      </c>
      <c r="L50" s="192">
        <v>0</v>
      </c>
      <c r="M50" s="193"/>
      <c r="N50" s="194"/>
      <c r="O50" s="199">
        <f>I50+L50</f>
        <v>0</v>
      </c>
      <c r="P50" s="200"/>
      <c r="Q50" s="201"/>
    </row>
    <row r="51" spans="1:17" x14ac:dyDescent="0.2">
      <c r="A51" s="74">
        <v>9</v>
      </c>
      <c r="B51" s="75" t="s">
        <v>14</v>
      </c>
      <c r="C51" s="75" t="s">
        <v>17</v>
      </c>
      <c r="D51" s="75" t="s">
        <v>36</v>
      </c>
      <c r="E51" s="75" t="s">
        <v>18</v>
      </c>
      <c r="F51" s="33"/>
      <c r="G51" s="77">
        <v>0</v>
      </c>
      <c r="H51" s="100">
        <f t="shared" si="9"/>
        <v>0</v>
      </c>
      <c r="I51" s="26">
        <v>0</v>
      </c>
      <c r="J51" s="115">
        <f>-F51+I51</f>
        <v>0</v>
      </c>
      <c r="K51" s="113">
        <f t="shared" si="11"/>
        <v>0</v>
      </c>
      <c r="L51" s="192">
        <v>0</v>
      </c>
      <c r="M51" s="193"/>
      <c r="N51" s="194"/>
      <c r="O51" s="199">
        <f>I51+L51</f>
        <v>0</v>
      </c>
      <c r="P51" s="200"/>
      <c r="Q51" s="201"/>
    </row>
    <row r="52" spans="1:17" ht="25.5" x14ac:dyDescent="0.2">
      <c r="A52" s="74">
        <v>10</v>
      </c>
      <c r="B52" s="75" t="s">
        <v>14</v>
      </c>
      <c r="C52" s="75" t="s">
        <v>19</v>
      </c>
      <c r="D52" s="75" t="s">
        <v>36</v>
      </c>
      <c r="E52" s="79" t="s">
        <v>52</v>
      </c>
      <c r="F52" s="33"/>
      <c r="G52" s="77">
        <v>0</v>
      </c>
      <c r="H52" s="100">
        <f t="shared" si="9"/>
        <v>0</v>
      </c>
      <c r="I52" s="26">
        <v>0</v>
      </c>
      <c r="J52" s="115">
        <f>-F52+I52</f>
        <v>0</v>
      </c>
      <c r="K52" s="113">
        <f t="shared" si="11"/>
        <v>0</v>
      </c>
      <c r="L52" s="192">
        <v>0</v>
      </c>
      <c r="M52" s="193"/>
      <c r="N52" s="194"/>
      <c r="O52" s="199">
        <f>I52+L52</f>
        <v>0</v>
      </c>
      <c r="P52" s="200"/>
      <c r="Q52" s="201"/>
    </row>
    <row r="53" spans="1:17" x14ac:dyDescent="0.2">
      <c r="A53" s="74">
        <v>11</v>
      </c>
      <c r="B53" s="75" t="s">
        <v>14</v>
      </c>
      <c r="C53" s="75" t="s">
        <v>26</v>
      </c>
      <c r="D53" s="75" t="s">
        <v>38</v>
      </c>
      <c r="E53" s="80" t="s">
        <v>27</v>
      </c>
      <c r="F53" s="33"/>
      <c r="G53" s="77">
        <v>0</v>
      </c>
      <c r="H53" s="100">
        <f t="shared" si="9"/>
        <v>0</v>
      </c>
      <c r="I53" s="26">
        <v>0</v>
      </c>
      <c r="J53" s="115">
        <f>-F53+I53</f>
        <v>0</v>
      </c>
      <c r="K53" s="113">
        <f t="shared" si="11"/>
        <v>0</v>
      </c>
      <c r="L53" s="192">
        <v>0</v>
      </c>
      <c r="M53" s="193"/>
      <c r="N53" s="194"/>
      <c r="O53" s="199">
        <f>I53+L53</f>
        <v>0</v>
      </c>
      <c r="P53" s="200"/>
      <c r="Q53" s="201"/>
    </row>
    <row r="54" spans="1:17" x14ac:dyDescent="0.2">
      <c r="A54" s="53">
        <v>12</v>
      </c>
      <c r="B54" s="155"/>
      <c r="C54" s="156"/>
      <c r="D54" s="157"/>
      <c r="E54" s="21" t="s">
        <v>45</v>
      </c>
      <c r="F54" s="125">
        <f>ROUND(SUM(F50:F53),2)</f>
        <v>0</v>
      </c>
      <c r="G54" s="125">
        <f>ROUND(SUM(G50:G53),2)</f>
        <v>0</v>
      </c>
      <c r="H54" s="125">
        <f t="shared" si="9"/>
        <v>0</v>
      </c>
      <c r="I54" s="143">
        <f>ROUND(SUM(I50:I53),2)</f>
        <v>0</v>
      </c>
      <c r="J54" s="143">
        <f>ROUND(SUM(J50:J53),2)</f>
        <v>0</v>
      </c>
      <c r="K54" s="142">
        <f t="shared" si="11"/>
        <v>0</v>
      </c>
      <c r="L54" s="247">
        <f t="shared" ref="L54:Q54" si="14">ROUND(SUM(L50:L53),2)</f>
        <v>0</v>
      </c>
      <c r="M54" s="248">
        <f t="shared" si="14"/>
        <v>0</v>
      </c>
      <c r="N54" s="249">
        <f t="shared" si="14"/>
        <v>0</v>
      </c>
      <c r="O54" s="247">
        <f t="shared" si="14"/>
        <v>0</v>
      </c>
      <c r="P54" s="248">
        <f t="shared" si="14"/>
        <v>0</v>
      </c>
      <c r="Q54" s="250">
        <f t="shared" si="14"/>
        <v>0</v>
      </c>
    </row>
    <row r="55" spans="1:17" x14ac:dyDescent="0.2">
      <c r="A55" s="74">
        <v>13</v>
      </c>
      <c r="B55" s="75" t="s">
        <v>0</v>
      </c>
      <c r="C55" s="75" t="s">
        <v>20</v>
      </c>
      <c r="D55" s="75" t="s">
        <v>37</v>
      </c>
      <c r="E55" s="75" t="s">
        <v>22</v>
      </c>
      <c r="F55" s="76">
        <v>0</v>
      </c>
      <c r="G55" s="77">
        <v>0</v>
      </c>
      <c r="H55" s="100">
        <f t="shared" si="9"/>
        <v>0</v>
      </c>
      <c r="I55" s="78">
        <v>0</v>
      </c>
      <c r="J55" s="112">
        <f>-F55+I55</f>
        <v>0</v>
      </c>
      <c r="K55" s="113">
        <f t="shared" si="11"/>
        <v>0</v>
      </c>
      <c r="L55" s="192">
        <v>0</v>
      </c>
      <c r="M55" s="193"/>
      <c r="N55" s="194"/>
      <c r="O55" s="199">
        <f>I55+L55</f>
        <v>0</v>
      </c>
      <c r="P55" s="200"/>
      <c r="Q55" s="201"/>
    </row>
    <row r="56" spans="1:17" x14ac:dyDescent="0.2">
      <c r="A56" s="74">
        <v>14</v>
      </c>
      <c r="B56" s="75" t="s">
        <v>0</v>
      </c>
      <c r="C56" s="75" t="s">
        <v>23</v>
      </c>
      <c r="D56" s="109" t="s">
        <v>79</v>
      </c>
      <c r="E56" s="75" t="s">
        <v>25</v>
      </c>
      <c r="F56" s="76">
        <v>0</v>
      </c>
      <c r="G56" s="77">
        <v>0</v>
      </c>
      <c r="H56" s="100">
        <f t="shared" si="9"/>
        <v>0</v>
      </c>
      <c r="I56" s="78">
        <v>0</v>
      </c>
      <c r="J56" s="112">
        <f>-F56+I56</f>
        <v>0</v>
      </c>
      <c r="K56" s="113">
        <f t="shared" si="11"/>
        <v>0</v>
      </c>
      <c r="L56" s="192">
        <v>0</v>
      </c>
      <c r="M56" s="193"/>
      <c r="N56" s="194"/>
      <c r="O56" s="199">
        <f>I56+L56</f>
        <v>0</v>
      </c>
      <c r="P56" s="200"/>
      <c r="Q56" s="201"/>
    </row>
    <row r="57" spans="1:17" x14ac:dyDescent="0.2">
      <c r="A57" s="53">
        <v>15</v>
      </c>
      <c r="B57" s="155"/>
      <c r="C57" s="156"/>
      <c r="D57" s="157"/>
      <c r="E57" s="21" t="s">
        <v>44</v>
      </c>
      <c r="F57" s="147">
        <f>ROUND(SUM(F55:F56),2)</f>
        <v>0</v>
      </c>
      <c r="G57" s="125">
        <f>ROUND(SUM(G55:G56),2)</f>
        <v>0</v>
      </c>
      <c r="H57" s="125">
        <f t="shared" si="9"/>
        <v>0</v>
      </c>
      <c r="I57" s="141">
        <f>ROUND(SUM(I55:I56),2)</f>
        <v>0</v>
      </c>
      <c r="J57" s="141">
        <f>ROUND(SUM(J55:J56),2)</f>
        <v>0</v>
      </c>
      <c r="K57" s="142">
        <f t="shared" si="11"/>
        <v>0</v>
      </c>
      <c r="L57" s="247">
        <f t="shared" ref="L57:Q57" si="15">ROUND(SUM(L55:L56),2)</f>
        <v>0</v>
      </c>
      <c r="M57" s="248">
        <f t="shared" si="15"/>
        <v>0</v>
      </c>
      <c r="N57" s="249">
        <f t="shared" si="15"/>
        <v>0</v>
      </c>
      <c r="O57" s="247">
        <f t="shared" si="15"/>
        <v>0</v>
      </c>
      <c r="P57" s="248">
        <f t="shared" si="15"/>
        <v>0</v>
      </c>
      <c r="Q57" s="250">
        <f t="shared" si="15"/>
        <v>0</v>
      </c>
    </row>
    <row r="58" spans="1:17" s="4" customFormat="1" ht="13.5" thickBot="1" x14ac:dyDescent="0.25">
      <c r="A58" s="81">
        <v>16</v>
      </c>
      <c r="B58" s="82" t="s">
        <v>39</v>
      </c>
      <c r="C58" s="82"/>
      <c r="D58" s="82" t="s">
        <v>40</v>
      </c>
      <c r="E58" s="82" t="s">
        <v>28</v>
      </c>
      <c r="F58" s="83"/>
      <c r="G58" s="84">
        <v>0</v>
      </c>
      <c r="H58" s="101">
        <f t="shared" ref="H58:H63" si="16">-F58+G58</f>
        <v>0</v>
      </c>
      <c r="I58" s="85">
        <v>0</v>
      </c>
      <c r="J58" s="116">
        <f>-F58+I58</f>
        <v>0</v>
      </c>
      <c r="K58" s="117">
        <f t="shared" si="11"/>
        <v>0</v>
      </c>
      <c r="L58" s="215">
        <v>0</v>
      </c>
      <c r="M58" s="216"/>
      <c r="N58" s="217"/>
      <c r="O58" s="244">
        <f>I58+L58</f>
        <v>0</v>
      </c>
      <c r="P58" s="245"/>
      <c r="Q58" s="246"/>
    </row>
    <row r="59" spans="1:17" s="4" customFormat="1" ht="13.5" thickBot="1" x14ac:dyDescent="0.25">
      <c r="A59" s="52">
        <v>17</v>
      </c>
      <c r="B59" s="149"/>
      <c r="C59" s="150"/>
      <c r="D59" s="151"/>
      <c r="E59" s="22" t="s">
        <v>60</v>
      </c>
      <c r="F59" s="32">
        <f>F49+F54+F57+F58</f>
        <v>0</v>
      </c>
      <c r="G59" s="32">
        <f>G49+G54+G57+G58</f>
        <v>0</v>
      </c>
      <c r="H59" s="32">
        <f t="shared" si="16"/>
        <v>0</v>
      </c>
      <c r="I59" s="144">
        <f>I49+I54+I57+I58</f>
        <v>0</v>
      </c>
      <c r="J59" s="144">
        <f>J49+J54+J57+J58</f>
        <v>0</v>
      </c>
      <c r="K59" s="145">
        <f t="shared" si="11"/>
        <v>0</v>
      </c>
      <c r="L59" s="237">
        <f>L49+L54+L57+L58</f>
        <v>0</v>
      </c>
      <c r="M59" s="238"/>
      <c r="N59" s="239"/>
      <c r="O59" s="237">
        <f>O49+O54+O57+O58</f>
        <v>0</v>
      </c>
      <c r="P59" s="238"/>
      <c r="Q59" s="240"/>
    </row>
    <row r="60" spans="1:17" x14ac:dyDescent="0.2">
      <c r="A60" s="69">
        <v>18</v>
      </c>
      <c r="B60" s="86" t="s">
        <v>50</v>
      </c>
      <c r="C60" s="70"/>
      <c r="D60" s="86" t="s">
        <v>40</v>
      </c>
      <c r="E60" s="70" t="s">
        <v>48</v>
      </c>
      <c r="F60" s="87"/>
      <c r="G60" s="88">
        <v>0</v>
      </c>
      <c r="H60" s="128">
        <f t="shared" si="16"/>
        <v>0</v>
      </c>
      <c r="I60" s="89">
        <v>0</v>
      </c>
      <c r="J60" s="120">
        <f>-F60+I60</f>
        <v>0</v>
      </c>
      <c r="K60" s="111">
        <f t="shared" si="11"/>
        <v>0</v>
      </c>
      <c r="L60" s="189">
        <v>0</v>
      </c>
      <c r="M60" s="190"/>
      <c r="N60" s="191"/>
      <c r="O60" s="196">
        <f>I60+L60</f>
        <v>0</v>
      </c>
      <c r="P60" s="197"/>
      <c r="Q60" s="198"/>
    </row>
    <row r="61" spans="1:17" x14ac:dyDescent="0.2">
      <c r="A61" s="74">
        <v>19</v>
      </c>
      <c r="B61" s="49"/>
      <c r="C61" s="90"/>
      <c r="D61" s="49"/>
      <c r="E61" s="47" t="s">
        <v>56</v>
      </c>
      <c r="F61" s="33"/>
      <c r="G61" s="77">
        <v>0</v>
      </c>
      <c r="H61" s="100">
        <f t="shared" si="16"/>
        <v>0</v>
      </c>
      <c r="I61" s="26">
        <v>0</v>
      </c>
      <c r="J61" s="115">
        <f>-F61+I61</f>
        <v>0</v>
      </c>
      <c r="K61" s="113">
        <f t="shared" si="11"/>
        <v>0</v>
      </c>
      <c r="L61" s="241">
        <v>0</v>
      </c>
      <c r="M61" s="242"/>
      <c r="N61" s="243"/>
      <c r="O61" s="199">
        <f>I61+L61</f>
        <v>0</v>
      </c>
      <c r="P61" s="200"/>
      <c r="Q61" s="201"/>
    </row>
    <row r="62" spans="1:17" ht="13.5" thickBot="1" x14ac:dyDescent="0.25">
      <c r="A62" s="91">
        <v>20</v>
      </c>
      <c r="B62" s="48"/>
      <c r="C62" s="92"/>
      <c r="D62" s="48"/>
      <c r="E62" s="48" t="s">
        <v>57</v>
      </c>
      <c r="F62" s="93"/>
      <c r="G62" s="94">
        <v>0</v>
      </c>
      <c r="H62" s="101">
        <f t="shared" si="16"/>
        <v>0</v>
      </c>
      <c r="I62" s="94">
        <v>0</v>
      </c>
      <c r="J62" s="121">
        <f>-F62+I62</f>
        <v>0</v>
      </c>
      <c r="K62" s="122">
        <f t="shared" si="11"/>
        <v>0</v>
      </c>
      <c r="L62" s="218">
        <v>0</v>
      </c>
      <c r="M62" s="219"/>
      <c r="N62" s="220"/>
      <c r="O62" s="244">
        <f>I62+L62</f>
        <v>0</v>
      </c>
      <c r="P62" s="245"/>
      <c r="Q62" s="246"/>
    </row>
    <row r="63" spans="1:17" ht="13.5" thickBot="1" x14ac:dyDescent="0.25">
      <c r="A63" s="52">
        <v>21</v>
      </c>
      <c r="B63" s="149"/>
      <c r="C63" s="150"/>
      <c r="D63" s="151"/>
      <c r="E63" s="23" t="s">
        <v>55</v>
      </c>
      <c r="F63" s="32">
        <f>ROUND(SUM(F60:F62),2)</f>
        <v>0</v>
      </c>
      <c r="G63" s="32">
        <f>ROUND(SUM(G60:G62),2)</f>
        <v>0</v>
      </c>
      <c r="H63" s="32">
        <f t="shared" si="16"/>
        <v>0</v>
      </c>
      <c r="I63" s="32">
        <f>ROUND(SUM(I60:I62),2)</f>
        <v>0</v>
      </c>
      <c r="J63" s="32">
        <f>ROUND(SUM(J60:J62),2)</f>
        <v>0</v>
      </c>
      <c r="K63" s="145">
        <f t="shared" si="11"/>
        <v>0</v>
      </c>
      <c r="L63" s="237">
        <f t="shared" ref="L63:Q63" si="17">ROUND(SUM(L60:L62),2)</f>
        <v>0</v>
      </c>
      <c r="M63" s="238">
        <f t="shared" si="17"/>
        <v>0</v>
      </c>
      <c r="N63" s="239">
        <f t="shared" si="17"/>
        <v>0</v>
      </c>
      <c r="O63" s="237">
        <f t="shared" si="17"/>
        <v>0</v>
      </c>
      <c r="P63" s="238">
        <f t="shared" si="17"/>
        <v>0</v>
      </c>
      <c r="Q63" s="240">
        <f t="shared" si="17"/>
        <v>0</v>
      </c>
    </row>
    <row r="64" spans="1:17" s="28" customFormat="1" ht="20.100000000000001" customHeight="1" thickBot="1" x14ac:dyDescent="0.25">
      <c r="A64" s="54">
        <v>22</v>
      </c>
      <c r="B64" s="95"/>
      <c r="C64" s="95"/>
      <c r="D64" s="95"/>
      <c r="E64" s="29" t="s">
        <v>61</v>
      </c>
      <c r="F64" s="34">
        <f>F59+F63</f>
        <v>0</v>
      </c>
      <c r="G64" s="126">
        <f>G59+G63</f>
        <v>0</v>
      </c>
      <c r="H64" s="126">
        <f>H59+H63</f>
        <v>0</v>
      </c>
      <c r="I64" s="126">
        <f>I59+I63</f>
        <v>0</v>
      </c>
      <c r="J64" s="126">
        <f>J59+J63</f>
        <v>0</v>
      </c>
      <c r="K64" s="146">
        <f t="shared" si="11"/>
        <v>0</v>
      </c>
      <c r="L64" s="227">
        <f>L59+L63</f>
        <v>0</v>
      </c>
      <c r="M64" s="228"/>
      <c r="N64" s="229"/>
      <c r="O64" s="227">
        <f>O59+O63</f>
        <v>0</v>
      </c>
      <c r="P64" s="228"/>
      <c r="Q64" s="236"/>
    </row>
    <row r="65" spans="1:18" ht="20.100000000000001" customHeight="1" thickBot="1" x14ac:dyDescent="0.25">
      <c r="A65" s="54">
        <v>23</v>
      </c>
      <c r="B65" s="95"/>
      <c r="C65" s="95"/>
      <c r="D65" s="95"/>
      <c r="E65" s="29" t="s">
        <v>66</v>
      </c>
      <c r="F65" s="34">
        <f>F43+F64</f>
        <v>0</v>
      </c>
      <c r="G65" s="34">
        <f>G43+G64</f>
        <v>0</v>
      </c>
      <c r="H65" s="126">
        <f>H43+H64</f>
        <v>0</v>
      </c>
      <c r="I65" s="34">
        <f>I43+I64</f>
        <v>0</v>
      </c>
      <c r="J65" s="34">
        <f>J43+J64</f>
        <v>0</v>
      </c>
      <c r="K65" s="146">
        <f t="shared" si="11"/>
        <v>0</v>
      </c>
      <c r="L65" s="227">
        <f>L43+L64</f>
        <v>0</v>
      </c>
      <c r="M65" s="228"/>
      <c r="N65" s="229"/>
      <c r="O65" s="227">
        <f>O43+O64</f>
        <v>0</v>
      </c>
      <c r="P65" s="228"/>
      <c r="Q65" s="236"/>
    </row>
    <row r="66" spans="1:18" ht="8.1" customHeight="1" x14ac:dyDescent="0.2">
      <c r="A66" s="1"/>
      <c r="K66" s="13"/>
      <c r="L66" s="12"/>
      <c r="M66" s="12"/>
      <c r="N66" s="12"/>
      <c r="O66" s="12"/>
      <c r="P66" s="12"/>
      <c r="R66" s="15"/>
    </row>
    <row r="67" spans="1:18" x14ac:dyDescent="0.2">
      <c r="A67" s="1"/>
      <c r="B67" s="5" t="s">
        <v>46</v>
      </c>
      <c r="C67" s="10"/>
      <c r="D67" s="10"/>
      <c r="E67" s="10"/>
      <c r="F67" s="10"/>
      <c r="G67" s="10"/>
      <c r="H67" s="99"/>
      <c r="I67" s="10"/>
      <c r="J67" s="10"/>
      <c r="L67" s="12"/>
      <c r="M67" s="12"/>
      <c r="N67" s="12"/>
      <c r="O67" s="12"/>
      <c r="P67" s="12"/>
      <c r="R67" s="14"/>
    </row>
    <row r="68" spans="1:18" ht="11.25" customHeight="1" x14ac:dyDescent="0.2">
      <c r="A68" s="1"/>
      <c r="B68" s="4" t="s">
        <v>75</v>
      </c>
      <c r="C68" s="10"/>
      <c r="D68" s="10"/>
      <c r="E68" s="10"/>
      <c r="F68" s="10"/>
      <c r="G68" s="10"/>
      <c r="H68" s="10"/>
      <c r="I68" s="10"/>
      <c r="J68" s="10"/>
      <c r="L68" s="12"/>
      <c r="M68" s="12"/>
      <c r="N68" s="12"/>
      <c r="O68" s="12"/>
      <c r="P68" s="12"/>
      <c r="R68" s="12"/>
    </row>
    <row r="69" spans="1:18" x14ac:dyDescent="0.2">
      <c r="A69" s="1"/>
      <c r="C69" s="10"/>
      <c r="D69" s="10"/>
      <c r="E69" s="10"/>
      <c r="F69" s="10"/>
      <c r="G69" s="10"/>
      <c r="H69" s="10"/>
      <c r="I69" s="10"/>
      <c r="J69" s="10"/>
      <c r="K69" s="12"/>
      <c r="R69" s="12"/>
    </row>
    <row r="70" spans="1:18" x14ac:dyDescent="0.2">
      <c r="A70" s="1"/>
      <c r="R70" s="12"/>
    </row>
    <row r="71" spans="1:18" x14ac:dyDescent="0.2">
      <c r="A71" s="1"/>
    </row>
    <row r="72" spans="1:18" x14ac:dyDescent="0.2">
      <c r="A72" s="1"/>
    </row>
  </sheetData>
  <sheetProtection password="CAD1" sheet="1" objects="1" scenarios="1"/>
  <mergeCells count="121">
    <mergeCell ref="N5:O5"/>
    <mergeCell ref="R5:S5"/>
    <mergeCell ref="O25:Q25"/>
    <mergeCell ref="O26:Q26"/>
    <mergeCell ref="O27:Q27"/>
    <mergeCell ref="O28:Q28"/>
    <mergeCell ref="O30:Q30"/>
    <mergeCell ref="O29:Q29"/>
    <mergeCell ref="L27:N27"/>
    <mergeCell ref="O18:Q18"/>
    <mergeCell ref="O19:Q19"/>
    <mergeCell ref="O20:Q20"/>
    <mergeCell ref="O21:Q21"/>
    <mergeCell ref="O22:Q22"/>
    <mergeCell ref="O24:Q24"/>
    <mergeCell ref="O23:Q23"/>
    <mergeCell ref="O14:Q14"/>
    <mergeCell ref="O15:Q15"/>
    <mergeCell ref="O16:Q16"/>
    <mergeCell ref="O17:Q17"/>
    <mergeCell ref="L14:N14"/>
    <mergeCell ref="L15:N15"/>
    <mergeCell ref="L16:N16"/>
    <mergeCell ref="L17:N17"/>
    <mergeCell ref="L65:N65"/>
    <mergeCell ref="L43:N43"/>
    <mergeCell ref="O43:Q43"/>
    <mergeCell ref="O65:Q65"/>
    <mergeCell ref="L63:N63"/>
    <mergeCell ref="O63:Q63"/>
    <mergeCell ref="L64:N64"/>
    <mergeCell ref="O64:Q64"/>
    <mergeCell ref="L60:N60"/>
    <mergeCell ref="O60:Q60"/>
    <mergeCell ref="L61:N61"/>
    <mergeCell ref="O61:Q61"/>
    <mergeCell ref="L62:N62"/>
    <mergeCell ref="O62:Q62"/>
    <mergeCell ref="L57:N57"/>
    <mergeCell ref="O57:Q57"/>
    <mergeCell ref="L58:N58"/>
    <mergeCell ref="O58:Q58"/>
    <mergeCell ref="L59:N59"/>
    <mergeCell ref="O59:Q59"/>
    <mergeCell ref="L54:N54"/>
    <mergeCell ref="O54:Q54"/>
    <mergeCell ref="L55:N55"/>
    <mergeCell ref="O55:Q55"/>
    <mergeCell ref="L47:N47"/>
    <mergeCell ref="O47:Q47"/>
    <mergeCell ref="L44:N44"/>
    <mergeCell ref="O44:Q44"/>
    <mergeCell ref="N39:O39"/>
    <mergeCell ref="L56:N56"/>
    <mergeCell ref="O56:Q56"/>
    <mergeCell ref="L51:N51"/>
    <mergeCell ref="O51:Q51"/>
    <mergeCell ref="L52:N52"/>
    <mergeCell ref="O52:Q52"/>
    <mergeCell ref="L53:N53"/>
    <mergeCell ref="O53:Q53"/>
    <mergeCell ref="L48:N48"/>
    <mergeCell ref="O48:Q48"/>
    <mergeCell ref="L49:N49"/>
    <mergeCell ref="O49:Q49"/>
    <mergeCell ref="L50:N50"/>
    <mergeCell ref="O50:Q50"/>
    <mergeCell ref="L42:N42"/>
    <mergeCell ref="O42:Q42"/>
    <mergeCell ref="L18:N18"/>
    <mergeCell ref="L19:N19"/>
    <mergeCell ref="L45:N45"/>
    <mergeCell ref="O45:Q45"/>
    <mergeCell ref="L46:N46"/>
    <mergeCell ref="O46:Q46"/>
    <mergeCell ref="L20:N20"/>
    <mergeCell ref="L21:N21"/>
    <mergeCell ref="L22:N22"/>
    <mergeCell ref="L29:N29"/>
    <mergeCell ref="L30:N30"/>
    <mergeCell ref="L23:N23"/>
    <mergeCell ref="L24:N24"/>
    <mergeCell ref="L25:N25"/>
    <mergeCell ref="L26:N26"/>
    <mergeCell ref="L28:N28"/>
    <mergeCell ref="O9:Q9"/>
    <mergeCell ref="L10:N10"/>
    <mergeCell ref="L11:N11"/>
    <mergeCell ref="L12:N12"/>
    <mergeCell ref="L13:N13"/>
    <mergeCell ref="L7:N7"/>
    <mergeCell ref="O10:Q10"/>
    <mergeCell ref="O11:Q11"/>
    <mergeCell ref="O12:Q12"/>
    <mergeCell ref="O13:Q13"/>
    <mergeCell ref="L8:N8"/>
    <mergeCell ref="O8:Q8"/>
    <mergeCell ref="B59:D59"/>
    <mergeCell ref="B63:D63"/>
    <mergeCell ref="B15:D15"/>
    <mergeCell ref="B49:D49"/>
    <mergeCell ref="B54:D54"/>
    <mergeCell ref="B57:D57"/>
    <mergeCell ref="H3:I3"/>
    <mergeCell ref="H37:I37"/>
    <mergeCell ref="N1:Q1"/>
    <mergeCell ref="N35:Q35"/>
    <mergeCell ref="B29:D29"/>
    <mergeCell ref="B25:D25"/>
    <mergeCell ref="B41:E41"/>
    <mergeCell ref="D3:E3"/>
    <mergeCell ref="D37:E37"/>
    <mergeCell ref="B7:E7"/>
    <mergeCell ref="B23:D23"/>
    <mergeCell ref="B20:D20"/>
    <mergeCell ref="H5:K5"/>
    <mergeCell ref="H39:K39"/>
    <mergeCell ref="O7:Q7"/>
    <mergeCell ref="L41:N41"/>
    <mergeCell ref="O41:Q41"/>
    <mergeCell ref="L9:N9"/>
  </mergeCells>
  <phoneticPr fontId="2" type="noConversion"/>
  <conditionalFormatting sqref="H30">
    <cfRule type="cellIs" dxfId="1" priority="1" stopIfTrue="1" operator="notEqual">
      <formula>$G$30-$F$30</formula>
    </cfRule>
  </conditionalFormatting>
  <conditionalFormatting sqref="R5:S5">
    <cfRule type="cellIs" dxfId="0" priority="3" stopIfTrue="1" operator="notEqual">
      <formula>100</formula>
    </cfRule>
  </conditionalFormatting>
  <dataValidations count="4">
    <dataValidation type="decimal" allowBlank="1" showInputMessage="1" showErrorMessage="1" sqref="F5">
      <formula1>0</formula1>
      <formula2>9999</formula2>
    </dataValidation>
    <dataValidation type="decimal" allowBlank="1" showInputMessage="1" showErrorMessage="1" sqref="L5 N5:O5 Q5">
      <formula1>0</formula1>
      <formula2>100</formula2>
    </dataValidation>
    <dataValidation type="whole" allowBlank="1" showInputMessage="1" showErrorMessage="1" sqref="F1">
      <formula1>2014</formula1>
      <formula2>2050</formula2>
    </dataValidation>
    <dataValidation type="decimal" allowBlank="1" showInputMessage="1" showErrorMessage="1" sqref="L60:N62 I9:J9 F10:J14 G16:J19 F21:J22 G24:J24 G27:G28 I27:J28 L10:N14 L16:N19 L21:N22 L24:N24 L26:N28 F43:J48 G50:J53 F55:J56 G58:J58 G60:J60 G61:G62 I61:J62 L43:N48 L50:N53 L55:N56 L58:N58 G26:J26">
      <formula1>-9999</formula1>
      <formula2>9999</formula2>
    </dataValidation>
  </dataValidations>
  <pageMargins left="0.31496062992125984" right="0.31496062992125984" top="0.98425196850393704" bottom="0.35433070866141736" header="0.51181102362204722" footer="0.27559055118110237"/>
  <pageSetup paperSize="9" scale="90" fitToHeight="2" orientation="landscape" r:id="rId1"/>
  <headerFooter alignWithMargins="0">
    <oddHeader>&amp;CMeldung Mittelabfluss Unterhaltung und Instandsetzung durch die Landkreise
&amp;RAnlage 1</oddHeader>
    <oddFooter>&amp;C&amp;F&amp;RDruckdatum: &amp;D</oddFooter>
  </headerFooter>
  <rowBreaks count="1" manualBreakCount="1">
    <brk id="34" max="16383" man="1"/>
  </rowBreaks>
  <ignoredErrors>
    <ignoredError sqref="O5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SMWA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Süße;Karsten - LASuV Zentrale</dc:creator>
  <cp:lastModifiedBy>Saupe, Guntram - LISt</cp:lastModifiedBy>
  <cp:lastPrinted>2015-02-05T10:59:16Z</cp:lastPrinted>
  <dcterms:created xsi:type="dcterms:W3CDTF">2009-07-22T10:58:24Z</dcterms:created>
  <dcterms:modified xsi:type="dcterms:W3CDTF">2016-03-16T08:05:43Z</dcterms:modified>
</cp:coreProperties>
</file>